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30" windowWidth="19185" windowHeight="6690" tabRatio="810"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F15" i="10" l="1"/>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E1" i="31"/>
  <c r="E1" i="10"/>
  <c r="B2" i="29"/>
  <c r="E20" i="10" l="1"/>
  <c r="E18" i="10"/>
  <c r="E16" i="10"/>
  <c r="E15" i="10"/>
  <c r="E19" i="10"/>
  <c r="C30" i="29" l="1"/>
  <c r="C31" i="29"/>
  <c r="D12" i="29"/>
  <c r="D11" i="29"/>
  <c r="F13" i="35"/>
  <c r="F18" i="35" s="1"/>
  <c r="G13" i="35"/>
  <c r="H13" i="35"/>
  <c r="H18" i="35" s="1"/>
  <c r="I13" i="35"/>
  <c r="I18" i="35" s="1"/>
  <c r="J13" i="35"/>
  <c r="K13" i="35"/>
  <c r="K18" i="35" s="1"/>
  <c r="L13" i="35"/>
  <c r="L18" i="35" s="1"/>
  <c r="E13" i="35"/>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G18" i="35"/>
  <c r="E18" i="35"/>
  <c r="F13" i="33"/>
  <c r="F18" i="33" s="1"/>
  <c r="G13" i="33"/>
  <c r="H13" i="33"/>
  <c r="H18" i="33" s="1"/>
  <c r="I13" i="33"/>
  <c r="I18" i="33" s="1"/>
  <c r="J13" i="33"/>
  <c r="K13" i="33"/>
  <c r="K18" i="33" s="1"/>
  <c r="L13" i="33"/>
  <c r="L18" i="33" s="1"/>
  <c r="E13" i="33"/>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J18" i="33"/>
  <c r="G18" i="33"/>
  <c r="E18" i="33"/>
  <c r="C9" i="35" l="1"/>
  <c r="C9" i="33"/>
  <c r="G7" i="20"/>
  <c r="G8" i="20"/>
  <c r="AR19" i="35" l="1"/>
  <c r="AR25" i="35" s="1"/>
  <c r="AR26" i="35" s="1"/>
  <c r="AR19" i="33"/>
  <c r="AR25" i="33" s="1"/>
  <c r="AR26" i="33" s="1"/>
  <c r="AR28" i="33" s="1"/>
  <c r="AR29" i="33" s="1"/>
  <c r="AJ19" i="35"/>
  <c r="AJ25" i="35" s="1"/>
  <c r="AJ26" i="35" s="1"/>
  <c r="AJ19" i="33"/>
  <c r="AJ25" i="33" s="1"/>
  <c r="AJ26" i="33" s="1"/>
  <c r="AJ28" i="33" s="1"/>
  <c r="AJ29" i="33" s="1"/>
  <c r="X19" i="35"/>
  <c r="X25" i="35" s="1"/>
  <c r="X26" i="35" s="1"/>
  <c r="X19" i="33"/>
  <c r="X25" i="33" s="1"/>
  <c r="X26" i="33" s="1"/>
  <c r="X28" i="33" s="1"/>
  <c r="X29" i="33" s="1"/>
  <c r="P19" i="35"/>
  <c r="P25" i="35" s="1"/>
  <c r="P26" i="35" s="1"/>
  <c r="P19" i="33"/>
  <c r="P25" i="33" s="1"/>
  <c r="P26" i="33" s="1"/>
  <c r="P28" i="33" s="1"/>
  <c r="BC41" i="33" s="1"/>
  <c r="H19" i="35"/>
  <c r="H25" i="35" s="1"/>
  <c r="H26" i="35" s="1"/>
  <c r="H19" i="33"/>
  <c r="H25" i="33" s="1"/>
  <c r="H26" i="33" s="1"/>
  <c r="H28" i="33" s="1"/>
  <c r="H29" i="33" s="1"/>
  <c r="AV19" i="35"/>
  <c r="AV25" i="35" s="1"/>
  <c r="AV26" i="35" s="1"/>
  <c r="AV19" i="33"/>
  <c r="AV25" i="33" s="1"/>
  <c r="AV26" i="33" s="1"/>
  <c r="AV28" i="33" s="1"/>
  <c r="AV29" i="33" s="1"/>
  <c r="AN19" i="35"/>
  <c r="AN25" i="35" s="1"/>
  <c r="AN26" i="35" s="1"/>
  <c r="AN19" i="33"/>
  <c r="AN25" i="33" s="1"/>
  <c r="AN26" i="33" s="1"/>
  <c r="AN28" i="33" s="1"/>
  <c r="AN29" i="33" s="1"/>
  <c r="AF19" i="35"/>
  <c r="AF25" i="35" s="1"/>
  <c r="AF26" i="35" s="1"/>
  <c r="AF19" i="33"/>
  <c r="AF25" i="33" s="1"/>
  <c r="AF26" i="33" s="1"/>
  <c r="AF28" i="33" s="1"/>
  <c r="AN57" i="33" s="1"/>
  <c r="AB19" i="35"/>
  <c r="AB25" i="35" s="1"/>
  <c r="AB26" i="35" s="1"/>
  <c r="AB19" i="33"/>
  <c r="AB25" i="33" s="1"/>
  <c r="AB26" i="33" s="1"/>
  <c r="AB28" i="33" s="1"/>
  <c r="AB29" i="33" s="1"/>
  <c r="T19" i="35"/>
  <c r="T25" i="35" s="1"/>
  <c r="T26" i="35" s="1"/>
  <c r="T19" i="33"/>
  <c r="T25" i="33" s="1"/>
  <c r="T26" i="33" s="1"/>
  <c r="T28" i="33" s="1"/>
  <c r="BC45" i="33" s="1"/>
  <c r="L19" i="35"/>
  <c r="L25" i="35" s="1"/>
  <c r="L26" i="35" s="1"/>
  <c r="L19" i="33"/>
  <c r="L25" i="33" s="1"/>
  <c r="L26" i="33" s="1"/>
  <c r="L28" i="33" s="1"/>
  <c r="L29" i="33" s="1"/>
  <c r="AQ19" i="35"/>
  <c r="AQ25" i="35" s="1"/>
  <c r="AQ26" i="35" s="1"/>
  <c r="AQ19" i="33"/>
  <c r="AQ25" i="33" s="1"/>
  <c r="AQ26" i="33" s="1"/>
  <c r="AQ28" i="33" s="1"/>
  <c r="AQ29" i="33" s="1"/>
  <c r="AI19" i="35"/>
  <c r="AI25" i="35" s="1"/>
  <c r="AI26" i="35" s="1"/>
  <c r="AI19" i="33"/>
  <c r="AI25" i="33" s="1"/>
  <c r="AI26" i="33" s="1"/>
  <c r="AI28" i="33" s="1"/>
  <c r="AI29" i="33" s="1"/>
  <c r="AA19" i="35"/>
  <c r="AA25" i="35" s="1"/>
  <c r="AA26" i="35" s="1"/>
  <c r="AA28" i="35" s="1"/>
  <c r="AY52" i="35" s="1"/>
  <c r="AA19" i="33"/>
  <c r="AA25" i="33" s="1"/>
  <c r="AA26" i="33" s="1"/>
  <c r="S19" i="35"/>
  <c r="S25" i="35" s="1"/>
  <c r="S26" i="35" s="1"/>
  <c r="S28" i="35" s="1"/>
  <c r="S19" i="33"/>
  <c r="S25" i="33" s="1"/>
  <c r="S26" i="33" s="1"/>
  <c r="S28" i="33" s="1"/>
  <c r="BA44" i="33" s="1"/>
  <c r="K19" i="35"/>
  <c r="K25" i="35" s="1"/>
  <c r="K26" i="35" s="1"/>
  <c r="K28" i="35" s="1"/>
  <c r="AZ36" i="35" s="1"/>
  <c r="K19" i="33"/>
  <c r="K25" i="33" s="1"/>
  <c r="K26" i="33" s="1"/>
  <c r="K28" i="33" s="1"/>
  <c r="AJ36" i="33" s="1"/>
  <c r="AT19" i="33"/>
  <c r="AT25" i="33" s="1"/>
  <c r="AT26" i="33" s="1"/>
  <c r="AT28" i="33" s="1"/>
  <c r="AT29" i="33" s="1"/>
  <c r="AT19" i="35"/>
  <c r="AT25" i="35" s="1"/>
  <c r="AT26" i="35" s="1"/>
  <c r="AP19" i="33"/>
  <c r="AP25" i="33" s="1"/>
  <c r="AP26" i="33" s="1"/>
  <c r="AP28" i="33" s="1"/>
  <c r="AP29" i="33" s="1"/>
  <c r="AP19" i="35"/>
  <c r="AP25" i="35" s="1"/>
  <c r="AP26" i="35" s="1"/>
  <c r="AL19" i="33"/>
  <c r="AL25" i="33" s="1"/>
  <c r="AL26" i="33" s="1"/>
  <c r="AL28" i="33" s="1"/>
  <c r="AL29" i="33" s="1"/>
  <c r="AL19" i="35"/>
  <c r="AL25" i="35" s="1"/>
  <c r="AL26" i="35" s="1"/>
  <c r="AH19" i="33"/>
  <c r="AH25" i="33" s="1"/>
  <c r="AH26" i="33" s="1"/>
  <c r="AH28" i="33" s="1"/>
  <c r="AS59" i="33" s="1"/>
  <c r="AH19" i="35"/>
  <c r="AH25" i="35" s="1"/>
  <c r="AH26" i="35" s="1"/>
  <c r="AD19" i="33"/>
  <c r="AD25" i="33" s="1"/>
  <c r="AD26" i="33" s="1"/>
  <c r="AD28" i="33" s="1"/>
  <c r="AD19" i="35"/>
  <c r="AD25" i="35" s="1"/>
  <c r="AD26" i="35" s="1"/>
  <c r="Z19" i="33"/>
  <c r="Z25" i="33" s="1"/>
  <c r="Z26" i="33" s="1"/>
  <c r="Z28" i="33" s="1"/>
  <c r="AR51" i="33" s="1"/>
  <c r="Z19" i="35"/>
  <c r="Z25" i="35" s="1"/>
  <c r="Z26" i="35" s="1"/>
  <c r="V19" i="33"/>
  <c r="V25" i="33" s="1"/>
  <c r="V26" i="33" s="1"/>
  <c r="V28" i="33" s="1"/>
  <c r="V19" i="35"/>
  <c r="V25" i="35" s="1"/>
  <c r="V26" i="35" s="1"/>
  <c r="R19" i="33"/>
  <c r="R25" i="33" s="1"/>
  <c r="R26" i="33" s="1"/>
  <c r="R28" i="33" s="1"/>
  <c r="BB43" i="33" s="1"/>
  <c r="R19" i="35"/>
  <c r="R25" i="35" s="1"/>
  <c r="R26" i="35" s="1"/>
  <c r="N19" i="33"/>
  <c r="N25" i="33" s="1"/>
  <c r="N26" i="33" s="1"/>
  <c r="N28" i="33" s="1"/>
  <c r="N19" i="35"/>
  <c r="N25" i="35" s="1"/>
  <c r="N26" i="35" s="1"/>
  <c r="J19" i="33"/>
  <c r="J25" i="33" s="1"/>
  <c r="J26" i="33" s="1"/>
  <c r="J28" i="33" s="1"/>
  <c r="AP35" i="33" s="1"/>
  <c r="J19" i="35"/>
  <c r="J25" i="35" s="1"/>
  <c r="J26" i="35" s="1"/>
  <c r="AU19" i="35"/>
  <c r="AU25" i="35" s="1"/>
  <c r="AU26" i="35" s="1"/>
  <c r="AU19" i="33"/>
  <c r="AU25" i="33" s="1"/>
  <c r="AU26" i="33" s="1"/>
  <c r="AU28" i="33" s="1"/>
  <c r="AU29" i="33" s="1"/>
  <c r="AM19" i="35"/>
  <c r="AM25" i="35" s="1"/>
  <c r="AM26" i="35" s="1"/>
  <c r="AM19" i="33"/>
  <c r="AM25" i="33" s="1"/>
  <c r="AM26" i="33" s="1"/>
  <c r="AM28" i="33" s="1"/>
  <c r="AM29" i="33" s="1"/>
  <c r="AE19" i="35"/>
  <c r="AE25" i="35" s="1"/>
  <c r="AE26" i="35" s="1"/>
  <c r="AE28" i="35" s="1"/>
  <c r="AE19" i="33"/>
  <c r="AE25" i="33" s="1"/>
  <c r="AE26" i="33" s="1"/>
  <c r="AE28" i="33" s="1"/>
  <c r="AZ56" i="33" s="1"/>
  <c r="W19" i="35"/>
  <c r="W25" i="35" s="1"/>
  <c r="W26" i="35" s="1"/>
  <c r="W28" i="35" s="1"/>
  <c r="AT48" i="35" s="1"/>
  <c r="W19" i="33"/>
  <c r="W25" i="33" s="1"/>
  <c r="W26" i="33" s="1"/>
  <c r="W28" i="33" s="1"/>
  <c r="AQ48" i="33" s="1"/>
  <c r="O19" i="35"/>
  <c r="O25" i="35" s="1"/>
  <c r="O26" i="35" s="1"/>
  <c r="O28" i="35" s="1"/>
  <c r="O19" i="33"/>
  <c r="O25" i="33" s="1"/>
  <c r="O26" i="33" s="1"/>
  <c r="O28" i="33" s="1"/>
  <c r="BD40" i="33" s="1"/>
  <c r="G19" i="35"/>
  <c r="G25" i="35" s="1"/>
  <c r="G26" i="35" s="1"/>
  <c r="G28" i="35" s="1"/>
  <c r="AN32" i="35" s="1"/>
  <c r="G19" i="33"/>
  <c r="G25" i="33" s="1"/>
  <c r="G26" i="33" s="1"/>
  <c r="G28" i="33" s="1"/>
  <c r="AJ32" i="33" s="1"/>
  <c r="AW19" i="33"/>
  <c r="AW25" i="33" s="1"/>
  <c r="AW26" i="33" s="1"/>
  <c r="AW28" i="33" s="1"/>
  <c r="AW19" i="35"/>
  <c r="AW25" i="35" s="1"/>
  <c r="AW26" i="35" s="1"/>
  <c r="AW28" i="35" s="1"/>
  <c r="AW29" i="35" s="1"/>
  <c r="AS19" i="33"/>
  <c r="AS25" i="33" s="1"/>
  <c r="AS26" i="33" s="1"/>
  <c r="AS28" i="33" s="1"/>
  <c r="AS19" i="35"/>
  <c r="AS25" i="35" s="1"/>
  <c r="AS26" i="35" s="1"/>
  <c r="AS28" i="35" s="1"/>
  <c r="AS29" i="35" s="1"/>
  <c r="AO19" i="33"/>
  <c r="AO25" i="33" s="1"/>
  <c r="AO26" i="33" s="1"/>
  <c r="AO19" i="35"/>
  <c r="AO25" i="35" s="1"/>
  <c r="AO26" i="35" s="1"/>
  <c r="AO28" i="35" s="1"/>
  <c r="AO29" i="35" s="1"/>
  <c r="AK19" i="33"/>
  <c r="AK25" i="33" s="1"/>
  <c r="AK26" i="33" s="1"/>
  <c r="AK19" i="35"/>
  <c r="AK25" i="35" s="1"/>
  <c r="AK26" i="35" s="1"/>
  <c r="AK28" i="35" s="1"/>
  <c r="AK29" i="35" s="1"/>
  <c r="AG19" i="33"/>
  <c r="AG25" i="33" s="1"/>
  <c r="AG26" i="33" s="1"/>
  <c r="AG28" i="33" s="1"/>
  <c r="AG19" i="35"/>
  <c r="AG25" i="35" s="1"/>
  <c r="AG26" i="35" s="1"/>
  <c r="AG28" i="35" s="1"/>
  <c r="AG29" i="35" s="1"/>
  <c r="AC19" i="33"/>
  <c r="AC25" i="33" s="1"/>
  <c r="AC26" i="33" s="1"/>
  <c r="AC28" i="33" s="1"/>
  <c r="BA54" i="33" s="1"/>
  <c r="AC19" i="35"/>
  <c r="AC25" i="35" s="1"/>
  <c r="AC26" i="35" s="1"/>
  <c r="Y19" i="33"/>
  <c r="Y25" i="33" s="1"/>
  <c r="Y26" i="33" s="1"/>
  <c r="Y28" i="33" s="1"/>
  <c r="Y19" i="35"/>
  <c r="Y25" i="35" s="1"/>
  <c r="Y26" i="35" s="1"/>
  <c r="Y28" i="35" s="1"/>
  <c r="AY50" i="35" s="1"/>
  <c r="U19" i="33"/>
  <c r="U25" i="33" s="1"/>
  <c r="U26" i="33" s="1"/>
  <c r="U28" i="33" s="1"/>
  <c r="AP46" i="33" s="1"/>
  <c r="U19" i="35"/>
  <c r="U25" i="35" s="1"/>
  <c r="U26" i="35" s="1"/>
  <c r="U28" i="35" s="1"/>
  <c r="AS46" i="35" s="1"/>
  <c r="Q19" i="33"/>
  <c r="Q25" i="33" s="1"/>
  <c r="Q26" i="33" s="1"/>
  <c r="Q28" i="33" s="1"/>
  <c r="Q19" i="35"/>
  <c r="Q25" i="35" s="1"/>
  <c r="Q26" i="35" s="1"/>
  <c r="Q28" i="35" s="1"/>
  <c r="AW42" i="35" s="1"/>
  <c r="M19" i="33"/>
  <c r="M25" i="33" s="1"/>
  <c r="M26" i="33" s="1"/>
  <c r="M28" i="33" s="1"/>
  <c r="AS38" i="33" s="1"/>
  <c r="M19" i="35"/>
  <c r="M25" i="35" s="1"/>
  <c r="M26" i="35" s="1"/>
  <c r="M28" i="35" s="1"/>
  <c r="I19" i="33"/>
  <c r="I25" i="33" s="1"/>
  <c r="I26" i="33" s="1"/>
  <c r="I19" i="35"/>
  <c r="I25" i="35" s="1"/>
  <c r="I26" i="35" s="1"/>
  <c r="I28" i="35" s="1"/>
  <c r="I29" i="35" s="1"/>
  <c r="F19" i="33"/>
  <c r="F25" i="33" s="1"/>
  <c r="F26" i="33" s="1"/>
  <c r="F28" i="33" s="1"/>
  <c r="AX31" i="33" s="1"/>
  <c r="F19" i="35"/>
  <c r="F25" i="35" s="1"/>
  <c r="F26" i="35" s="1"/>
  <c r="E19" i="35"/>
  <c r="E25" i="35" s="1"/>
  <c r="E26" i="35" s="1"/>
  <c r="E28" i="35" s="1"/>
  <c r="E29" i="35" s="1"/>
  <c r="E19" i="33"/>
  <c r="E25" i="33" s="1"/>
  <c r="E26" i="33" s="1"/>
  <c r="E28" i="33" s="1"/>
  <c r="E29" i="33" s="1"/>
  <c r="BC56" i="35"/>
  <c r="AS56" i="35"/>
  <c r="AQ56" i="35"/>
  <c r="AI56" i="35"/>
  <c r="AV56" i="35"/>
  <c r="AT56" i="35"/>
  <c r="AL56" i="35"/>
  <c r="BB44" i="35"/>
  <c r="AX44" i="35"/>
  <c r="AP44" i="35"/>
  <c r="AF44" i="35"/>
  <c r="AD44" i="35"/>
  <c r="V44" i="35"/>
  <c r="AU44" i="35"/>
  <c r="AS44" i="35"/>
  <c r="AK44" i="35"/>
  <c r="AA44" i="35"/>
  <c r="W44" i="35"/>
  <c r="AZ40" i="35"/>
  <c r="AP40" i="35"/>
  <c r="AN40" i="35"/>
  <c r="AF40" i="35"/>
  <c r="T40" i="35"/>
  <c r="R40" i="35"/>
  <c r="AY40" i="35"/>
  <c r="AO40" i="35"/>
  <c r="AK40" i="35"/>
  <c r="AC40" i="35"/>
  <c r="U40" i="35"/>
  <c r="S40" i="35"/>
  <c r="Q40" i="35"/>
  <c r="AY58" i="33"/>
  <c r="AU58" i="33"/>
  <c r="AQ58" i="33"/>
  <c r="AK58" i="33"/>
  <c r="BB58" i="33"/>
  <c r="AZ58" i="33"/>
  <c r="AR58" i="33"/>
  <c r="AP58" i="33"/>
  <c r="AL58" i="33"/>
  <c r="AW29" i="33"/>
  <c r="AG29" i="33"/>
  <c r="BA55" i="33"/>
  <c r="AU55" i="33"/>
  <c r="AS55" i="33"/>
  <c r="AK55" i="33"/>
  <c r="AI55" i="33"/>
  <c r="AE55" i="33"/>
  <c r="AX55" i="33"/>
  <c r="AV55" i="33"/>
  <c r="AP55" i="33"/>
  <c r="AL55" i="33"/>
  <c r="AF55" i="33"/>
  <c r="BD47" i="33"/>
  <c r="AV47" i="33"/>
  <c r="AR47" i="33"/>
  <c r="AP47" i="33"/>
  <c r="AH47" i="33"/>
  <c r="AF47" i="33"/>
  <c r="Z47" i="33"/>
  <c r="BA47" i="33"/>
  <c r="AW47" i="33"/>
  <c r="AS47" i="33"/>
  <c r="AK47" i="33"/>
  <c r="AI47" i="33"/>
  <c r="AG47" i="33"/>
  <c r="Y47" i="33"/>
  <c r="BC39" i="33"/>
  <c r="AY39" i="33"/>
  <c r="AS39" i="33"/>
  <c r="AM39" i="33"/>
  <c r="AK39" i="33"/>
  <c r="AC39" i="33"/>
  <c r="AA39" i="33"/>
  <c r="W39" i="33"/>
  <c r="O39" i="33"/>
  <c r="BD39" i="33"/>
  <c r="AX39" i="33"/>
  <c r="AT39" i="33"/>
  <c r="AN39" i="33"/>
  <c r="AL39" i="33"/>
  <c r="AD39" i="33"/>
  <c r="Z39" i="33"/>
  <c r="X39" i="33"/>
  <c r="P39" i="33"/>
  <c r="BD50" i="33"/>
  <c r="AX50" i="33"/>
  <c r="AR50" i="33"/>
  <c r="AN50" i="33"/>
  <c r="AJ50" i="33"/>
  <c r="AB50" i="33"/>
  <c r="Z50" i="33"/>
  <c r="BC50" i="33"/>
  <c r="AU50" i="33"/>
  <c r="AQ50" i="33"/>
  <c r="AM50" i="33"/>
  <c r="AG50" i="33"/>
  <c r="AA50" i="33"/>
  <c r="BD42" i="33"/>
  <c r="AV42" i="33"/>
  <c r="AT42" i="33"/>
  <c r="AP42" i="33"/>
  <c r="BA42" i="33"/>
  <c r="AY42" i="33"/>
  <c r="AS42" i="33"/>
  <c r="AO42" i="33"/>
  <c r="AI42" i="33"/>
  <c r="AG42" i="33"/>
  <c r="AD42" i="33"/>
  <c r="Y42" i="33"/>
  <c r="W42" i="33"/>
  <c r="AJ42" i="33"/>
  <c r="AF42" i="33"/>
  <c r="Z42" i="33"/>
  <c r="V42" i="33"/>
  <c r="R42" i="33"/>
  <c r="I28" i="33" l="1"/>
  <c r="I29" i="33" s="1"/>
  <c r="Q29" i="33"/>
  <c r="AZ42" i="33"/>
  <c r="AR42" i="33"/>
  <c r="BC42" i="33"/>
  <c r="AU42" i="33"/>
  <c r="AM42" i="33"/>
  <c r="AE42" i="33"/>
  <c r="AA42" i="33"/>
  <c r="AX42" i="33"/>
  <c r="AN42" i="33"/>
  <c r="AW42" i="33"/>
  <c r="AK42" i="33"/>
  <c r="AH42" i="33"/>
  <c r="U42" i="33"/>
  <c r="AB42" i="33"/>
  <c r="T42" i="33"/>
  <c r="Y29" i="33"/>
  <c r="BB50" i="33"/>
  <c r="AT50" i="33"/>
  <c r="AL50" i="33"/>
  <c r="AD50" i="33"/>
  <c r="BA50" i="33"/>
  <c r="AS50" i="33"/>
  <c r="AK50" i="33"/>
  <c r="AC50" i="33"/>
  <c r="AZ50" i="33"/>
  <c r="AP50" i="33"/>
  <c r="AF50" i="33"/>
  <c r="AY50" i="33"/>
  <c r="AO50" i="33"/>
  <c r="AE50" i="33"/>
  <c r="AW58" i="33"/>
  <c r="AO58" i="33"/>
  <c r="BD58" i="33"/>
  <c r="AV58" i="33"/>
  <c r="AN58" i="33"/>
  <c r="BC58" i="33"/>
  <c r="AS58" i="33"/>
  <c r="AI58" i="33"/>
  <c r="AT58" i="33"/>
  <c r="AJ58" i="33"/>
  <c r="AO28" i="33"/>
  <c r="AO29" i="33" s="1"/>
  <c r="O29" i="35"/>
  <c r="BB40" i="35"/>
  <c r="AT40" i="35"/>
  <c r="AL40" i="35"/>
  <c r="AD40" i="35"/>
  <c r="V40" i="35"/>
  <c r="BC40" i="35"/>
  <c r="AU40" i="35"/>
  <c r="AM40" i="35"/>
  <c r="AE40" i="35"/>
  <c r="W40" i="35"/>
  <c r="AV40" i="35"/>
  <c r="AJ40" i="35"/>
  <c r="Z40" i="35"/>
  <c r="P40" i="35"/>
  <c r="AS40" i="35"/>
  <c r="AI40" i="35"/>
  <c r="Y40" i="35"/>
  <c r="BD40" i="35"/>
  <c r="AR40" i="35"/>
  <c r="AH40" i="35"/>
  <c r="X40" i="35"/>
  <c r="BA40" i="35"/>
  <c r="AQ40" i="35"/>
  <c r="AG40" i="35"/>
  <c r="AE29" i="35"/>
  <c r="AW56" i="35"/>
  <c r="AO56" i="35"/>
  <c r="AG56" i="35"/>
  <c r="AX56" i="35"/>
  <c r="AP56" i="35"/>
  <c r="AH56" i="35"/>
  <c r="AY56" i="35"/>
  <c r="AM56" i="35"/>
  <c r="BB56" i="35"/>
  <c r="AR56" i="35"/>
  <c r="AF56" i="35"/>
  <c r="AU56" i="35"/>
  <c r="AK56" i="35"/>
  <c r="AZ56" i="35"/>
  <c r="AN56" i="35"/>
  <c r="AU28" i="35"/>
  <c r="AU29" i="35"/>
  <c r="N29" i="33"/>
  <c r="AW39" i="33"/>
  <c r="AO39" i="33"/>
  <c r="AG39" i="33"/>
  <c r="Y39" i="33"/>
  <c r="Q39" i="33"/>
  <c r="AZ39" i="33"/>
  <c r="AR39" i="33"/>
  <c r="AJ39" i="33"/>
  <c r="AB39" i="33"/>
  <c r="T39" i="33"/>
  <c r="BA39" i="33"/>
  <c r="AQ39" i="33"/>
  <c r="AE39" i="33"/>
  <c r="U39" i="33"/>
  <c r="BB39" i="33"/>
  <c r="AP39" i="33"/>
  <c r="AF39" i="33"/>
  <c r="V39" i="33"/>
  <c r="V29" i="33"/>
  <c r="BB47" i="33"/>
  <c r="AT47" i="33"/>
  <c r="AL47" i="33"/>
  <c r="AD47" i="33"/>
  <c r="BC47" i="33"/>
  <c r="AU47" i="33"/>
  <c r="AM47" i="33"/>
  <c r="AE47" i="33"/>
  <c r="W47" i="33"/>
  <c r="AX47" i="33"/>
  <c r="AN47" i="33"/>
  <c r="AB47" i="33"/>
  <c r="AY47" i="33"/>
  <c r="AO47" i="33"/>
  <c r="AC47" i="33"/>
  <c r="AD29" i="33"/>
  <c r="AW55" i="33"/>
  <c r="AO55" i="33"/>
  <c r="AG55" i="33"/>
  <c r="AZ55" i="33"/>
  <c r="AR55" i="33"/>
  <c r="AJ55" i="33"/>
  <c r="AY55" i="33"/>
  <c r="AM55" i="33"/>
  <c r="BD55" i="33"/>
  <c r="AT55" i="33"/>
  <c r="AH55" i="33"/>
  <c r="S29" i="35"/>
  <c r="AZ44" i="35"/>
  <c r="AR44" i="35"/>
  <c r="AJ44" i="35"/>
  <c r="AB44" i="35"/>
  <c r="T44" i="35"/>
  <c r="AW44" i="35"/>
  <c r="AO44" i="35"/>
  <c r="AG44" i="35"/>
  <c r="Y44" i="35"/>
  <c r="AV44" i="35"/>
  <c r="AL44" i="35"/>
  <c r="Z44" i="35"/>
  <c r="BA44" i="35"/>
  <c r="AQ44" i="35"/>
  <c r="AE44" i="35"/>
  <c r="U44" i="35"/>
  <c r="BD44" i="35"/>
  <c r="AT44" i="35"/>
  <c r="AH44" i="35"/>
  <c r="X44" i="35"/>
  <c r="AY44" i="35"/>
  <c r="AM44" i="35"/>
  <c r="AC44" i="35"/>
  <c r="AI28" i="35"/>
  <c r="AI29" i="35" s="1"/>
  <c r="X42" i="33"/>
  <c r="S42" i="33"/>
  <c r="AC42" i="33"/>
  <c r="AQ42" i="33"/>
  <c r="AL42" i="33"/>
  <c r="BB42" i="33"/>
  <c r="AI50" i="33"/>
  <c r="AW50" i="33"/>
  <c r="AH50" i="33"/>
  <c r="AV50" i="33"/>
  <c r="R39" i="33"/>
  <c r="AH39" i="33"/>
  <c r="AV39" i="33"/>
  <c r="S39" i="33"/>
  <c r="AI39" i="33"/>
  <c r="AU39" i="33"/>
  <c r="AA47" i="33"/>
  <c r="AQ47" i="33"/>
  <c r="X47" i="33"/>
  <c r="AJ47" i="33"/>
  <c r="AZ47" i="33"/>
  <c r="AN55" i="33"/>
  <c r="BB55" i="33"/>
  <c r="AQ55" i="33"/>
  <c r="BC55" i="33"/>
  <c r="AH58" i="33"/>
  <c r="AX58" i="33"/>
  <c r="AM58" i="33"/>
  <c r="BA58" i="33"/>
  <c r="AA40" i="35"/>
  <c r="AW40" i="35"/>
  <c r="AB40" i="35"/>
  <c r="AX40" i="35"/>
  <c r="AI44" i="35"/>
  <c r="BC44" i="35"/>
  <c r="AN44" i="35"/>
  <c r="AJ56" i="35"/>
  <c r="BD56" i="35"/>
  <c r="BA56" i="35"/>
  <c r="AQ37" i="33"/>
  <c r="AL56" i="33"/>
  <c r="AG53" i="33"/>
  <c r="Z40" i="33"/>
  <c r="AI33" i="33"/>
  <c r="AZ44" i="33"/>
  <c r="AT49" i="33"/>
  <c r="AS34" i="35"/>
  <c r="Q29" i="35"/>
  <c r="AF37" i="33"/>
  <c r="AL53" i="33"/>
  <c r="AI40" i="33"/>
  <c r="AU44" i="33"/>
  <c r="AF34" i="35"/>
  <c r="AW58" i="35"/>
  <c r="BC42" i="35"/>
  <c r="V33" i="33"/>
  <c r="AS49" i="33"/>
  <c r="T44" i="33"/>
  <c r="M34" i="35"/>
  <c r="AI43" i="33"/>
  <c r="AA46" i="33"/>
  <c r="I31" i="33"/>
  <c r="AR43" i="33"/>
  <c r="AR59" i="33"/>
  <c r="AG51" i="33"/>
  <c r="AF38" i="33"/>
  <c r="X32" i="35"/>
  <c r="AA36" i="35"/>
  <c r="AD48" i="35"/>
  <c r="AS46" i="33"/>
  <c r="AF46" i="33"/>
  <c r="AS54" i="33"/>
  <c r="AZ35" i="33"/>
  <c r="AT51" i="33"/>
  <c r="AY38" i="33"/>
  <c r="AG36" i="35"/>
  <c r="AJ48" i="35"/>
  <c r="AC46" i="33"/>
  <c r="AN54" i="33"/>
  <c r="AU31" i="33"/>
  <c r="AG35" i="33"/>
  <c r="AW43" i="33"/>
  <c r="AQ51" i="33"/>
  <c r="AI59" i="33"/>
  <c r="AV38" i="33"/>
  <c r="AD52" i="35"/>
  <c r="AH46" i="33"/>
  <c r="AQ46" i="33"/>
  <c r="BB54" i="33"/>
  <c r="AB31" i="33"/>
  <c r="Z35" i="33"/>
  <c r="AD43" i="33"/>
  <c r="AJ51" i="33"/>
  <c r="BA59" i="33"/>
  <c r="AI38" i="33"/>
  <c r="K32" i="35"/>
  <c r="AL52" i="35"/>
  <c r="AI46" i="33"/>
  <c r="AY46" i="33"/>
  <c r="AV46" i="33"/>
  <c r="BD54" i="33"/>
  <c r="O31" i="33"/>
  <c r="AH31" i="33"/>
  <c r="AM35" i="33"/>
  <c r="S43" i="33"/>
  <c r="AY43" i="33"/>
  <c r="AT43" i="33"/>
  <c r="AW51" i="33"/>
  <c r="AZ51" i="33"/>
  <c r="AK59" i="33"/>
  <c r="N38" i="33"/>
  <c r="BD38" i="33"/>
  <c r="BA38" i="33"/>
  <c r="U32" i="35"/>
  <c r="T36" i="35"/>
  <c r="AM48" i="35"/>
  <c r="AZ48" i="35"/>
  <c r="BB52" i="35"/>
  <c r="AK46" i="33"/>
  <c r="BA46" i="33"/>
  <c r="AX46" i="33"/>
  <c r="AL54" i="33"/>
  <c r="AQ54" i="33"/>
  <c r="AO31" i="33"/>
  <c r="T35" i="33"/>
  <c r="AG43" i="33"/>
  <c r="AB43" i="33"/>
  <c r="AA51" i="33"/>
  <c r="AD51" i="33"/>
  <c r="AP59" i="33"/>
  <c r="AY59" i="33"/>
  <c r="AD38" i="33"/>
  <c r="AC38" i="33"/>
  <c r="H32" i="35"/>
  <c r="AD36" i="35"/>
  <c r="AU48" i="35"/>
  <c r="BB48" i="35"/>
  <c r="AO52" i="35"/>
  <c r="W46" i="33"/>
  <c r="AE46" i="33"/>
  <c r="AM46" i="33"/>
  <c r="AU46" i="33"/>
  <c r="X46" i="33"/>
  <c r="AN46" i="33"/>
  <c r="BD46" i="33"/>
  <c r="AD54" i="33"/>
  <c r="AT54" i="33"/>
  <c r="AI54" i="33"/>
  <c r="AY54" i="33"/>
  <c r="Y31" i="33"/>
  <c r="L31" i="33"/>
  <c r="AR31" i="33"/>
  <c r="Q35" i="33"/>
  <c r="AW35" i="33"/>
  <c r="AJ35" i="33"/>
  <c r="Y43" i="33"/>
  <c r="AO43" i="33"/>
  <c r="T43" i="33"/>
  <c r="AJ43" i="33"/>
  <c r="AZ43" i="33"/>
  <c r="AI51" i="33"/>
  <c r="AY51" i="33"/>
  <c r="AL51" i="33"/>
  <c r="BB51" i="33"/>
  <c r="AX59" i="33"/>
  <c r="AQ59" i="33"/>
  <c r="AS29" i="33"/>
  <c r="P38" i="33"/>
  <c r="AN38" i="33"/>
  <c r="S38" i="33"/>
  <c r="AK38" i="33"/>
  <c r="AK32" i="35"/>
  <c r="AD32" i="35"/>
  <c r="AQ36" i="35"/>
  <c r="AJ36" i="35"/>
  <c r="AE48" i="35"/>
  <c r="BA48" i="35"/>
  <c r="AL48" i="35"/>
  <c r="AG52" i="35"/>
  <c r="AR52" i="35"/>
  <c r="AQ52" i="35"/>
  <c r="Y46" i="33"/>
  <c r="AG46" i="33"/>
  <c r="AO46" i="33"/>
  <c r="AW46" i="33"/>
  <c r="Z46" i="33"/>
  <c r="AF54" i="33"/>
  <c r="AV54" i="33"/>
  <c r="AK54" i="33"/>
  <c r="AE31" i="33"/>
  <c r="R31" i="33"/>
  <c r="W35" i="33"/>
  <c r="BC35" i="33"/>
  <c r="AA43" i="33"/>
  <c r="AQ43" i="33"/>
  <c r="V43" i="33"/>
  <c r="AL43" i="33"/>
  <c r="AO51" i="33"/>
  <c r="AB51" i="33"/>
  <c r="AJ59" i="33"/>
  <c r="AZ59" i="33"/>
  <c r="M29" i="33"/>
  <c r="X38" i="33"/>
  <c r="AT38" i="33"/>
  <c r="U38" i="33"/>
  <c r="AQ32" i="35"/>
  <c r="Q36" i="35"/>
  <c r="AW36" i="35"/>
  <c r="AK48" i="35"/>
  <c r="BC48" i="35"/>
  <c r="AB52" i="35"/>
  <c r="AT52" i="35"/>
  <c r="S33" i="33"/>
  <c r="AL33" i="33"/>
  <c r="AA37" i="33"/>
  <c r="AV37" i="33"/>
  <c r="AD49" i="33"/>
  <c r="AW53" i="33"/>
  <c r="S40" i="33"/>
  <c r="AP40" i="33"/>
  <c r="AE44" i="33"/>
  <c r="BB56" i="33"/>
  <c r="P34" i="35"/>
  <c r="BD50" i="35"/>
  <c r="AY33" i="33"/>
  <c r="P37" i="33"/>
  <c r="AC49" i="33"/>
  <c r="BB53" i="33"/>
  <c r="AY40" i="33"/>
  <c r="AJ44" i="33"/>
  <c r="AU56" i="33"/>
  <c r="AC34" i="35"/>
  <c r="AV34" i="35"/>
  <c r="AP58" i="35"/>
  <c r="AD42" i="35"/>
  <c r="AY48" i="33"/>
  <c r="F29" i="33"/>
  <c r="AP31" i="33"/>
  <c r="Z31" i="33"/>
  <c r="J31" i="33"/>
  <c r="AM31" i="33"/>
  <c r="W31" i="33"/>
  <c r="G31" i="33"/>
  <c r="AJ31" i="33"/>
  <c r="T31" i="33"/>
  <c r="AW31" i="33"/>
  <c r="AG31" i="33"/>
  <c r="Q31" i="33"/>
  <c r="AW38" i="33"/>
  <c r="AO38" i="33"/>
  <c r="AG38" i="33"/>
  <c r="Y38" i="33"/>
  <c r="Q38" i="33"/>
  <c r="AZ38" i="33"/>
  <c r="AR38" i="33"/>
  <c r="AJ38" i="33"/>
  <c r="AB38" i="33"/>
  <c r="T38" i="33"/>
  <c r="BC38" i="33"/>
  <c r="AU38" i="33"/>
  <c r="AM38" i="33"/>
  <c r="AE38" i="33"/>
  <c r="W38" i="33"/>
  <c r="O38" i="33"/>
  <c r="AX38" i="33"/>
  <c r="AP38" i="33"/>
  <c r="AH38" i="33"/>
  <c r="Z38" i="33"/>
  <c r="R38" i="33"/>
  <c r="U29" i="33"/>
  <c r="BB46" i="33"/>
  <c r="AT46" i="33"/>
  <c r="AL46" i="33"/>
  <c r="AD46" i="33"/>
  <c r="V46" i="33"/>
  <c r="AZ46" i="33"/>
  <c r="AR46" i="33"/>
  <c r="AJ46" i="33"/>
  <c r="AB46" i="33"/>
  <c r="BC46" i="33"/>
  <c r="AC29" i="33"/>
  <c r="AW54" i="33"/>
  <c r="AO54" i="33"/>
  <c r="AG54" i="33"/>
  <c r="AZ54" i="33"/>
  <c r="AR54" i="33"/>
  <c r="AJ54" i="33"/>
  <c r="BC54" i="33"/>
  <c r="AU54" i="33"/>
  <c r="AM54" i="33"/>
  <c r="AE54" i="33"/>
  <c r="AX54" i="33"/>
  <c r="AP54" i="33"/>
  <c r="AH54" i="33"/>
  <c r="AK28" i="33"/>
  <c r="AK29" i="33" s="1"/>
  <c r="G29" i="35"/>
  <c r="AL32" i="35"/>
  <c r="V32" i="35"/>
  <c r="AY32" i="35"/>
  <c r="AI32" i="35"/>
  <c r="S32" i="35"/>
  <c r="AV32" i="35"/>
  <c r="AF32" i="35"/>
  <c r="P32" i="35"/>
  <c r="AS32" i="35"/>
  <c r="AC32" i="35"/>
  <c r="M32" i="35"/>
  <c r="W29" i="35"/>
  <c r="AX48" i="35"/>
  <c r="AP48" i="35"/>
  <c r="AH48" i="35"/>
  <c r="Z48" i="35"/>
  <c r="AY48" i="35"/>
  <c r="AQ48" i="35"/>
  <c r="AI48" i="35"/>
  <c r="AA48" i="35"/>
  <c r="BD48" i="35"/>
  <c r="AV48" i="35"/>
  <c r="AN48" i="35"/>
  <c r="AF48" i="35"/>
  <c r="X48" i="35"/>
  <c r="AW48" i="35"/>
  <c r="AO48" i="35"/>
  <c r="AG48" i="35"/>
  <c r="Y48" i="35"/>
  <c r="J29" i="33"/>
  <c r="AX35" i="33"/>
  <c r="AH35" i="33"/>
  <c r="R35" i="33"/>
  <c r="AU35" i="33"/>
  <c r="AE35" i="33"/>
  <c r="O35" i="33"/>
  <c r="AR35" i="33"/>
  <c r="AB35" i="33"/>
  <c r="L35" i="33"/>
  <c r="AO35" i="33"/>
  <c r="Y35" i="33"/>
  <c r="R29" i="33"/>
  <c r="AX43" i="33"/>
  <c r="AP43" i="33"/>
  <c r="AH43" i="33"/>
  <c r="Z43" i="33"/>
  <c r="BC43" i="33"/>
  <c r="AU43" i="33"/>
  <c r="AM43" i="33"/>
  <c r="AE43" i="33"/>
  <c r="W43" i="33"/>
  <c r="BD43" i="33"/>
  <c r="AV43" i="33"/>
  <c r="AN43" i="33"/>
  <c r="AF43" i="33"/>
  <c r="X43" i="33"/>
  <c r="BA43" i="33"/>
  <c r="AS43" i="33"/>
  <c r="AK43" i="33"/>
  <c r="AC43" i="33"/>
  <c r="U43" i="33"/>
  <c r="Z29" i="33"/>
  <c r="AX51" i="33"/>
  <c r="AP51" i="33"/>
  <c r="AH51" i="33"/>
  <c r="BC51" i="33"/>
  <c r="AU51" i="33"/>
  <c r="AM51" i="33"/>
  <c r="AE51" i="33"/>
  <c r="BD51" i="33"/>
  <c r="AV51" i="33"/>
  <c r="AN51" i="33"/>
  <c r="AF51" i="33"/>
  <c r="BA51" i="33"/>
  <c r="AS51" i="33"/>
  <c r="AK51" i="33"/>
  <c r="AC51" i="33"/>
  <c r="AH29" i="33"/>
  <c r="AW59" i="33"/>
  <c r="AO59" i="33"/>
  <c r="BD59" i="33"/>
  <c r="AV59" i="33"/>
  <c r="AN59" i="33"/>
  <c r="BC59" i="33"/>
  <c r="AU59" i="33"/>
  <c r="AM59" i="33"/>
  <c r="BB59" i="33"/>
  <c r="AT59" i="33"/>
  <c r="AL59" i="33"/>
  <c r="K29" i="35"/>
  <c r="AR36" i="35"/>
  <c r="AB36" i="35"/>
  <c r="L36" i="35"/>
  <c r="AO36" i="35"/>
  <c r="Y36" i="35"/>
  <c r="BB36" i="35"/>
  <c r="AL36" i="35"/>
  <c r="V36" i="35"/>
  <c r="AY36" i="35"/>
  <c r="AI36" i="35"/>
  <c r="S36" i="35"/>
  <c r="AA29" i="35"/>
  <c r="BC52" i="35"/>
  <c r="AU52" i="35"/>
  <c r="AM52" i="35"/>
  <c r="AX52" i="35"/>
  <c r="AP52" i="35"/>
  <c r="AH52" i="35"/>
  <c r="AK52" i="35"/>
  <c r="AC52" i="35"/>
  <c r="BA52" i="35"/>
  <c r="AS52" i="35"/>
  <c r="BD52" i="35"/>
  <c r="AV52" i="35"/>
  <c r="AN52" i="35"/>
  <c r="AF52" i="35"/>
  <c r="AI52" i="35"/>
  <c r="AT38" i="35"/>
  <c r="S38" i="35"/>
  <c r="AF41" i="33"/>
  <c r="W29" i="33"/>
  <c r="V38" i="33"/>
  <c r="AL38" i="33"/>
  <c r="BB38" i="33"/>
  <c r="AA38" i="33"/>
  <c r="AQ38" i="33"/>
  <c r="AA32" i="35"/>
  <c r="N32" i="35"/>
  <c r="AT32" i="35"/>
  <c r="N36" i="35"/>
  <c r="AT36" i="35"/>
  <c r="AC48" i="35"/>
  <c r="AS48" i="35"/>
  <c r="AB48" i="35"/>
  <c r="AR48" i="35"/>
  <c r="AE52" i="35"/>
  <c r="AJ52" i="35"/>
  <c r="AZ52" i="35"/>
  <c r="AW52" i="35"/>
  <c r="AR42" i="35"/>
  <c r="AS32" i="33"/>
  <c r="K31" i="33"/>
  <c r="S31" i="33"/>
  <c r="AA31" i="33"/>
  <c r="AI31" i="33"/>
  <c r="AQ31" i="33"/>
  <c r="AY31" i="33"/>
  <c r="N31" i="33"/>
  <c r="V31" i="33"/>
  <c r="AD31" i="33"/>
  <c r="AL31" i="33"/>
  <c r="AT31" i="33"/>
  <c r="K35" i="33"/>
  <c r="S35" i="33"/>
  <c r="AA35" i="33"/>
  <c r="AI35" i="33"/>
  <c r="AQ35" i="33"/>
  <c r="AY35" i="33"/>
  <c r="N35" i="33"/>
  <c r="V35" i="33"/>
  <c r="AD35" i="33"/>
  <c r="AL35" i="33"/>
  <c r="AT35" i="33"/>
  <c r="BB35" i="33"/>
  <c r="O32" i="35"/>
  <c r="W32" i="35"/>
  <c r="AE32" i="35"/>
  <c r="AM32" i="35"/>
  <c r="AU32" i="35"/>
  <c r="J32" i="35"/>
  <c r="R32" i="35"/>
  <c r="Z32" i="35"/>
  <c r="AH32" i="35"/>
  <c r="AP32" i="35"/>
  <c r="AX32" i="35"/>
  <c r="M36" i="35"/>
  <c r="U36" i="35"/>
  <c r="AC36" i="35"/>
  <c r="AK36" i="35"/>
  <c r="AS36" i="35"/>
  <c r="BA36" i="35"/>
  <c r="P36" i="35"/>
  <c r="X36" i="35"/>
  <c r="AF36" i="35"/>
  <c r="AN36" i="35"/>
  <c r="AV36" i="35"/>
  <c r="BD36" i="35"/>
  <c r="AQ36" i="33"/>
  <c r="M31" i="33"/>
  <c r="U31" i="33"/>
  <c r="AC31" i="33"/>
  <c r="AK31" i="33"/>
  <c r="AS31" i="33"/>
  <c r="H31" i="33"/>
  <c r="P31" i="33"/>
  <c r="X31" i="33"/>
  <c r="AF31" i="33"/>
  <c r="AN31" i="33"/>
  <c r="AV31" i="33"/>
  <c r="M35" i="33"/>
  <c r="U35" i="33"/>
  <c r="AC35" i="33"/>
  <c r="AK35" i="33"/>
  <c r="AS35" i="33"/>
  <c r="BA35" i="33"/>
  <c r="P35" i="33"/>
  <c r="X35" i="33"/>
  <c r="AF35" i="33"/>
  <c r="AN35" i="33"/>
  <c r="AV35" i="33"/>
  <c r="I32" i="35"/>
  <c r="Q32" i="35"/>
  <c r="Y32" i="35"/>
  <c r="AG32" i="35"/>
  <c r="AO32" i="35"/>
  <c r="AW32" i="35"/>
  <c r="L32" i="35"/>
  <c r="T32" i="35"/>
  <c r="AB32" i="35"/>
  <c r="AJ32" i="35"/>
  <c r="AR32" i="35"/>
  <c r="AZ32" i="35"/>
  <c r="O36" i="35"/>
  <c r="W36" i="35"/>
  <c r="AE36" i="35"/>
  <c r="AM36" i="35"/>
  <c r="AU36" i="35"/>
  <c r="BC36" i="35"/>
  <c r="R36" i="35"/>
  <c r="Z36" i="35"/>
  <c r="AH36" i="35"/>
  <c r="AP36" i="35"/>
  <c r="AX36" i="35"/>
  <c r="AC42" i="35"/>
  <c r="AM42" i="35"/>
  <c r="AN50" i="35"/>
  <c r="AO50" i="35"/>
  <c r="AP32" i="33"/>
  <c r="K33" i="33"/>
  <c r="AQ33" i="33"/>
  <c r="AD33" i="33"/>
  <c r="S37" i="33"/>
  <c r="AY37" i="33"/>
  <c r="AN37" i="33"/>
  <c r="AE45" i="33"/>
  <c r="AL49" i="33"/>
  <c r="AK49" i="33"/>
  <c r="AD53" i="33"/>
  <c r="AQ40" i="33"/>
  <c r="AH40" i="33"/>
  <c r="AB44" i="33"/>
  <c r="W44" i="33"/>
  <c r="BC44" i="33"/>
  <c r="BC56" i="33"/>
  <c r="AK34" i="35"/>
  <c r="X34" i="35"/>
  <c r="AN46" i="35"/>
  <c r="AO58" i="35"/>
  <c r="AX58" i="35"/>
  <c r="V42" i="35"/>
  <c r="AJ42" i="35"/>
  <c r="AU42" i="35"/>
  <c r="AV50" i="35"/>
  <c r="AW50" i="35"/>
  <c r="AP36" i="33"/>
  <c r="AA33" i="33"/>
  <c r="N33" i="33"/>
  <c r="AT33" i="33"/>
  <c r="AI37" i="33"/>
  <c r="X37" i="33"/>
  <c r="BD37" i="33"/>
  <c r="BB49" i="33"/>
  <c r="BA49" i="33"/>
  <c r="AO53" i="33"/>
  <c r="AT53" i="33"/>
  <c r="BD57" i="33"/>
  <c r="AA40" i="33"/>
  <c r="R40" i="33"/>
  <c r="AX40" i="33"/>
  <c r="AR44" i="33"/>
  <c r="AM44" i="33"/>
  <c r="AM56" i="33"/>
  <c r="AT56" i="33"/>
  <c r="U34" i="35"/>
  <c r="BA34" i="35"/>
  <c r="AN34" i="35"/>
  <c r="AH58" i="35"/>
  <c r="U42" i="35"/>
  <c r="AZ42" i="35"/>
  <c r="AF50" i="35"/>
  <c r="AG50" i="35"/>
  <c r="T32" i="33"/>
  <c r="T36" i="33"/>
  <c r="O33" i="33"/>
  <c r="AE33" i="33"/>
  <c r="AU33" i="33"/>
  <c r="R33" i="33"/>
  <c r="AH33" i="33"/>
  <c r="AX33" i="33"/>
  <c r="W37" i="33"/>
  <c r="AM37" i="33"/>
  <c r="BC37" i="33"/>
  <c r="AB37" i="33"/>
  <c r="AR37" i="33"/>
  <c r="AH49" i="33"/>
  <c r="AX49" i="33"/>
  <c r="AG49" i="33"/>
  <c r="AW49" i="33"/>
  <c r="AC53" i="33"/>
  <c r="AS53" i="33"/>
  <c r="AH53" i="33"/>
  <c r="AX53" i="33"/>
  <c r="AU57" i="33"/>
  <c r="AE40" i="33"/>
  <c r="AU40" i="33"/>
  <c r="V40" i="33"/>
  <c r="AL40" i="33"/>
  <c r="BB40" i="33"/>
  <c r="AF44" i="33"/>
  <c r="AV44" i="33"/>
  <c r="AA44" i="33"/>
  <c r="AQ44" i="33"/>
  <c r="AZ48" i="33"/>
  <c r="AQ56" i="33"/>
  <c r="AH56" i="33"/>
  <c r="AX56" i="33"/>
  <c r="Q34" i="35"/>
  <c r="AG34" i="35"/>
  <c r="AW34" i="35"/>
  <c r="T34" i="35"/>
  <c r="AJ34" i="35"/>
  <c r="AZ34" i="35"/>
  <c r="AY38" i="35"/>
  <c r="AK46" i="35"/>
  <c r="AK58" i="35"/>
  <c r="BA58" i="35"/>
  <c r="AT58" i="35"/>
  <c r="Z42" i="35"/>
  <c r="Y42" i="35"/>
  <c r="AN42" i="35"/>
  <c r="BD42" i="35"/>
  <c r="AY42" i="35"/>
  <c r="AJ50" i="35"/>
  <c r="AZ50" i="35"/>
  <c r="AK50" i="35"/>
  <c r="BA50" i="35"/>
  <c r="W32" i="33"/>
  <c r="W36" i="33"/>
  <c r="W33" i="33"/>
  <c r="AM33" i="33"/>
  <c r="J33" i="33"/>
  <c r="Z33" i="33"/>
  <c r="AP33" i="33"/>
  <c r="O37" i="33"/>
  <c r="AE37" i="33"/>
  <c r="AU37" i="33"/>
  <c r="T37" i="33"/>
  <c r="AJ37" i="33"/>
  <c r="AZ37" i="33"/>
  <c r="AM41" i="33"/>
  <c r="AJ45" i="33"/>
  <c r="Z49" i="33"/>
  <c r="AP49" i="33"/>
  <c r="Y49" i="33"/>
  <c r="AO49" i="33"/>
  <c r="AK53" i="33"/>
  <c r="BA53" i="33"/>
  <c r="AP53" i="33"/>
  <c r="O29" i="33"/>
  <c r="W40" i="33"/>
  <c r="AM40" i="33"/>
  <c r="BC40" i="33"/>
  <c r="AD40" i="33"/>
  <c r="AT40" i="33"/>
  <c r="X44" i="33"/>
  <c r="AN44" i="33"/>
  <c r="BD44" i="33"/>
  <c r="AI44" i="33"/>
  <c r="AY44" i="33"/>
  <c r="AI56" i="33"/>
  <c r="AY56" i="33"/>
  <c r="AP56" i="33"/>
  <c r="Y34" i="35"/>
  <c r="AO34" i="35"/>
  <c r="L34" i="35"/>
  <c r="AB34" i="35"/>
  <c r="AR34" i="35"/>
  <c r="AD38" i="35"/>
  <c r="AS58" i="35"/>
  <c r="AL58" i="35"/>
  <c r="BB58" i="35"/>
  <c r="R42" i="35"/>
  <c r="AI42" i="35"/>
  <c r="AG42" i="35"/>
  <c r="AV42" i="35"/>
  <c r="AQ42" i="35"/>
  <c r="AB50" i="35"/>
  <c r="AR50" i="35"/>
  <c r="AC50" i="35"/>
  <c r="AS50" i="35"/>
  <c r="AG32" i="33"/>
  <c r="AF32" i="33"/>
  <c r="AG36" i="33"/>
  <c r="AD36" i="33"/>
  <c r="I33" i="33"/>
  <c r="Q33" i="33"/>
  <c r="Y33" i="33"/>
  <c r="AG33" i="33"/>
  <c r="AO33" i="33"/>
  <c r="AW33" i="33"/>
  <c r="L33" i="33"/>
  <c r="T33" i="33"/>
  <c r="AB33" i="33"/>
  <c r="AJ33" i="33"/>
  <c r="AR33" i="33"/>
  <c r="AZ33" i="33"/>
  <c r="Q37" i="33"/>
  <c r="Y37" i="33"/>
  <c r="AG37" i="33"/>
  <c r="AO37" i="33"/>
  <c r="AW37" i="33"/>
  <c r="N37" i="33"/>
  <c r="V37" i="33"/>
  <c r="AD37" i="33"/>
  <c r="AL37" i="33"/>
  <c r="AT37" i="33"/>
  <c r="BB37" i="33"/>
  <c r="W41" i="33"/>
  <c r="AV41" i="33"/>
  <c r="AZ45" i="33"/>
  <c r="AF49" i="33"/>
  <c r="AN49" i="33"/>
  <c r="AV49" i="33"/>
  <c r="BD49" i="33"/>
  <c r="AE49" i="33"/>
  <c r="AM49" i="33"/>
  <c r="AU49" i="33"/>
  <c r="BC49" i="33"/>
  <c r="AE53" i="33"/>
  <c r="AM53" i="33"/>
  <c r="AU53" i="33"/>
  <c r="BC53" i="33"/>
  <c r="AJ53" i="33"/>
  <c r="AR53" i="33"/>
  <c r="AZ53" i="33"/>
  <c r="AE29" i="33"/>
  <c r="U40" i="33"/>
  <c r="AC40" i="33"/>
  <c r="AK40" i="33"/>
  <c r="AS40" i="33"/>
  <c r="BA40" i="33"/>
  <c r="T40" i="33"/>
  <c r="AB40" i="33"/>
  <c r="AJ40" i="33"/>
  <c r="AR40" i="33"/>
  <c r="AZ40" i="33"/>
  <c r="V44" i="33"/>
  <c r="AD44" i="33"/>
  <c r="AL44" i="33"/>
  <c r="AT44" i="33"/>
  <c r="BB44" i="33"/>
  <c r="Y44" i="33"/>
  <c r="AG44" i="33"/>
  <c r="AO44" i="33"/>
  <c r="AW44" i="33"/>
  <c r="AJ48" i="33"/>
  <c r="AG56" i="33"/>
  <c r="AO56" i="33"/>
  <c r="AW56" i="33"/>
  <c r="AF56" i="33"/>
  <c r="AN56" i="33"/>
  <c r="AV56" i="33"/>
  <c r="BD56" i="33"/>
  <c r="O34" i="35"/>
  <c r="W34" i="35"/>
  <c r="AE34" i="35"/>
  <c r="AM34" i="35"/>
  <c r="AU34" i="35"/>
  <c r="J34" i="35"/>
  <c r="R34" i="35"/>
  <c r="Z34" i="35"/>
  <c r="AH34" i="35"/>
  <c r="AP34" i="35"/>
  <c r="AX34" i="35"/>
  <c r="N38" i="35"/>
  <c r="AI38" i="35"/>
  <c r="X46" i="35"/>
  <c r="BA46" i="35"/>
  <c r="AI58" i="35"/>
  <c r="AQ58" i="35"/>
  <c r="AY58" i="35"/>
  <c r="AJ58" i="35"/>
  <c r="AR58" i="35"/>
  <c r="AZ58" i="35"/>
  <c r="Y29" i="35"/>
  <c r="T42" i="35"/>
  <c r="AB42" i="35"/>
  <c r="S42" i="35"/>
  <c r="AA42" i="35"/>
  <c r="AH42" i="35"/>
  <c r="AP42" i="35"/>
  <c r="AX42" i="35"/>
  <c r="AK42" i="35"/>
  <c r="AS42" i="35"/>
  <c r="BA42" i="35"/>
  <c r="AD50" i="35"/>
  <c r="AL50" i="35"/>
  <c r="AT50" i="35"/>
  <c r="BB50" i="35"/>
  <c r="AE50" i="35"/>
  <c r="AM50" i="35"/>
  <c r="AU50" i="35"/>
  <c r="BC50" i="35"/>
  <c r="M32" i="33"/>
  <c r="J32" i="33"/>
  <c r="AZ32" i="33"/>
  <c r="BC36" i="33"/>
  <c r="AZ36" i="33"/>
  <c r="M33" i="33"/>
  <c r="U33" i="33"/>
  <c r="AC33" i="33"/>
  <c r="AK33" i="33"/>
  <c r="AS33" i="33"/>
  <c r="BA33" i="33"/>
  <c r="P33" i="33"/>
  <c r="X33" i="33"/>
  <c r="AF33" i="33"/>
  <c r="AN33" i="33"/>
  <c r="AV33" i="33"/>
  <c r="M37" i="33"/>
  <c r="U37" i="33"/>
  <c r="AC37" i="33"/>
  <c r="AK37" i="33"/>
  <c r="AS37" i="33"/>
  <c r="BA37" i="33"/>
  <c r="R37" i="33"/>
  <c r="Z37" i="33"/>
  <c r="AH37" i="33"/>
  <c r="AP37" i="33"/>
  <c r="AX37" i="33"/>
  <c r="AU45" i="33"/>
  <c r="AB49" i="33"/>
  <c r="AJ49" i="33"/>
  <c r="AR49" i="33"/>
  <c r="AZ49" i="33"/>
  <c r="AA49" i="33"/>
  <c r="AI49" i="33"/>
  <c r="AQ49" i="33"/>
  <c r="AY49" i="33"/>
  <c r="AI53" i="33"/>
  <c r="AQ53" i="33"/>
  <c r="AY53" i="33"/>
  <c r="AF53" i="33"/>
  <c r="AN53" i="33"/>
  <c r="AV53" i="33"/>
  <c r="BD53" i="33"/>
  <c r="S29" i="33"/>
  <c r="Q40" i="33"/>
  <c r="Y40" i="33"/>
  <c r="AG40" i="33"/>
  <c r="AO40" i="33"/>
  <c r="AW40" i="33"/>
  <c r="P40" i="33"/>
  <c r="X40" i="33"/>
  <c r="AF40" i="33"/>
  <c r="AN40" i="33"/>
  <c r="AV40" i="33"/>
  <c r="Z44" i="33"/>
  <c r="AH44" i="33"/>
  <c r="AP44" i="33"/>
  <c r="AX44" i="33"/>
  <c r="U44" i="33"/>
  <c r="AC44" i="33"/>
  <c r="AK44" i="33"/>
  <c r="AS44" i="33"/>
  <c r="AI48" i="33"/>
  <c r="AK56" i="33"/>
  <c r="AS56" i="33"/>
  <c r="BA56" i="33"/>
  <c r="AJ56" i="33"/>
  <c r="AR56" i="33"/>
  <c r="K34" i="35"/>
  <c r="S34" i="35"/>
  <c r="AA34" i="35"/>
  <c r="AI34" i="35"/>
  <c r="AQ34" i="35"/>
  <c r="AY34" i="35"/>
  <c r="N34" i="35"/>
  <c r="V34" i="35"/>
  <c r="AD34" i="35"/>
  <c r="AL34" i="35"/>
  <c r="AT34" i="35"/>
  <c r="BB34" i="35"/>
  <c r="BD46" i="35"/>
  <c r="AM58" i="35"/>
  <c r="AU58" i="35"/>
  <c r="BC58" i="35"/>
  <c r="AN58" i="35"/>
  <c r="AV58" i="35"/>
  <c r="BD58" i="35"/>
  <c r="X42" i="35"/>
  <c r="AF42" i="35"/>
  <c r="W42" i="35"/>
  <c r="AE42" i="35"/>
  <c r="AL42" i="35"/>
  <c r="AT42" i="35"/>
  <c r="BB42" i="35"/>
  <c r="AO42" i="35"/>
  <c r="Z50" i="35"/>
  <c r="AH50" i="35"/>
  <c r="AP50" i="35"/>
  <c r="AX50" i="35"/>
  <c r="AA50" i="35"/>
  <c r="AI50" i="35"/>
  <c r="AQ50" i="35"/>
  <c r="M29" i="35"/>
  <c r="AW38" i="35"/>
  <c r="AO38" i="35"/>
  <c r="AG38" i="35"/>
  <c r="Y38" i="35"/>
  <c r="Q38" i="35"/>
  <c r="AZ38" i="35"/>
  <c r="AR38" i="35"/>
  <c r="AJ38" i="35"/>
  <c r="AB38" i="35"/>
  <c r="T38" i="35"/>
  <c r="BA38" i="35"/>
  <c r="AS38" i="35"/>
  <c r="AK38" i="35"/>
  <c r="AC38" i="35"/>
  <c r="U38" i="35"/>
  <c r="BD38" i="35"/>
  <c r="AV38" i="35"/>
  <c r="AN38" i="35"/>
  <c r="AF38" i="35"/>
  <c r="X38" i="35"/>
  <c r="P38" i="35"/>
  <c r="AC28" i="35"/>
  <c r="AC29" i="35" s="1"/>
  <c r="R28" i="35"/>
  <c r="R29" i="35" s="1"/>
  <c r="Z28" i="35"/>
  <c r="AP28" i="35"/>
  <c r="AP29" i="35" s="1"/>
  <c r="AF29" i="33"/>
  <c r="BB57" i="33"/>
  <c r="AT57" i="33"/>
  <c r="AL57" i="33"/>
  <c r="BA57" i="33"/>
  <c r="AS57" i="33"/>
  <c r="AK57" i="33"/>
  <c r="AX57" i="33"/>
  <c r="AP57" i="33"/>
  <c r="AH57" i="33"/>
  <c r="AW57" i="33"/>
  <c r="AO57" i="33"/>
  <c r="AG57" i="33"/>
  <c r="P29" i="33"/>
  <c r="BB41" i="33"/>
  <c r="AT41" i="33"/>
  <c r="AL41" i="33"/>
  <c r="AD41" i="33"/>
  <c r="V41" i="33"/>
  <c r="BA41" i="33"/>
  <c r="AS41" i="33"/>
  <c r="AK41" i="33"/>
  <c r="AC41" i="33"/>
  <c r="U41" i="33"/>
  <c r="AX41" i="33"/>
  <c r="AP41" i="33"/>
  <c r="AH41" i="33"/>
  <c r="Z41" i="33"/>
  <c r="R41" i="33"/>
  <c r="AW41" i="33"/>
  <c r="AO41" i="33"/>
  <c r="AG41" i="33"/>
  <c r="Y41" i="33"/>
  <c r="Q41" i="33"/>
  <c r="O32" i="33"/>
  <c r="AK32" i="33"/>
  <c r="L32" i="33"/>
  <c r="AH32" i="33"/>
  <c r="O36" i="33"/>
  <c r="AI36" i="33"/>
  <c r="L36" i="33"/>
  <c r="AH36" i="33"/>
  <c r="BB36" i="33"/>
  <c r="AA41" i="33"/>
  <c r="T41" i="33"/>
  <c r="AZ41" i="33"/>
  <c r="BD45" i="33"/>
  <c r="AY45" i="33"/>
  <c r="AY57" i="33"/>
  <c r="AN48" i="33"/>
  <c r="BD48" i="33"/>
  <c r="BC48" i="33"/>
  <c r="R38" i="35"/>
  <c r="AX38" i="35"/>
  <c r="AM38" i="35"/>
  <c r="BC38" i="35"/>
  <c r="AB46" i="35"/>
  <c r="Y46" i="35"/>
  <c r="AO46" i="35"/>
  <c r="Q32" i="33"/>
  <c r="AM32" i="33"/>
  <c r="P32" i="33"/>
  <c r="Q36" i="33"/>
  <c r="AM36" i="33"/>
  <c r="N36" i="33"/>
  <c r="AE41" i="33"/>
  <c r="AU41" i="33"/>
  <c r="X41" i="33"/>
  <c r="AN41" i="33"/>
  <c r="BD41" i="33"/>
  <c r="AB45" i="33"/>
  <c r="AR45" i="33"/>
  <c r="W45" i="33"/>
  <c r="AM45" i="33"/>
  <c r="AM57" i="33"/>
  <c r="BC57" i="33"/>
  <c r="AV57" i="33"/>
  <c r="AB48" i="33"/>
  <c r="AR48" i="33"/>
  <c r="AA48" i="33"/>
  <c r="V38" i="35"/>
  <c r="AL38" i="35"/>
  <c r="BB38" i="35"/>
  <c r="AA38" i="35"/>
  <c r="AQ38" i="35"/>
  <c r="AF46" i="35"/>
  <c r="AV46" i="35"/>
  <c r="AC46" i="35"/>
  <c r="U29" i="35"/>
  <c r="BC46" i="35"/>
  <c r="AU46" i="35"/>
  <c r="AM46" i="35"/>
  <c r="AE46" i="35"/>
  <c r="W46" i="35"/>
  <c r="AX46" i="35"/>
  <c r="AP46" i="35"/>
  <c r="AH46" i="35"/>
  <c r="Z46" i="35"/>
  <c r="AY46" i="35"/>
  <c r="AQ46" i="35"/>
  <c r="AI46" i="35"/>
  <c r="AA46" i="35"/>
  <c r="BB46" i="35"/>
  <c r="AT46" i="35"/>
  <c r="AL46" i="35"/>
  <c r="AD46" i="35"/>
  <c r="V46" i="35"/>
  <c r="G29" i="33"/>
  <c r="AT32" i="33"/>
  <c r="AL32" i="33"/>
  <c r="AD32" i="33"/>
  <c r="V32" i="33"/>
  <c r="N32" i="33"/>
  <c r="AY32" i="33"/>
  <c r="AQ32" i="33"/>
  <c r="AI32" i="33"/>
  <c r="AA32" i="33"/>
  <c r="S32" i="33"/>
  <c r="AW48" i="33"/>
  <c r="AO48" i="33"/>
  <c r="AG48" i="33"/>
  <c r="Y48" i="33"/>
  <c r="AX48" i="33"/>
  <c r="AP48" i="33"/>
  <c r="AH48" i="33"/>
  <c r="Z48" i="33"/>
  <c r="BA48" i="33"/>
  <c r="AS48" i="33"/>
  <c r="AK48" i="33"/>
  <c r="AC48" i="33"/>
  <c r="BB48" i="33"/>
  <c r="AT48" i="33"/>
  <c r="AL48" i="33"/>
  <c r="AD48" i="33"/>
  <c r="J28" i="35"/>
  <c r="AH28" i="35"/>
  <c r="AH29" i="35" s="1"/>
  <c r="K29" i="33"/>
  <c r="BD36" i="33"/>
  <c r="AV36" i="33"/>
  <c r="AN36" i="33"/>
  <c r="AF36" i="33"/>
  <c r="X36" i="33"/>
  <c r="P36" i="33"/>
  <c r="BA36" i="33"/>
  <c r="AS36" i="33"/>
  <c r="AK36" i="33"/>
  <c r="AC36" i="33"/>
  <c r="U36" i="33"/>
  <c r="M36" i="33"/>
  <c r="AA28" i="33"/>
  <c r="AA29" i="33" s="1"/>
  <c r="T29" i="33"/>
  <c r="AW45" i="33"/>
  <c r="AO45" i="33"/>
  <c r="AG45" i="33"/>
  <c r="Y45" i="33"/>
  <c r="BB45" i="33"/>
  <c r="AT45" i="33"/>
  <c r="AL45" i="33"/>
  <c r="AD45" i="33"/>
  <c r="V45" i="33"/>
  <c r="BA45" i="33"/>
  <c r="AS45" i="33"/>
  <c r="AK45" i="33"/>
  <c r="AC45" i="33"/>
  <c r="U45" i="33"/>
  <c r="AX45" i="33"/>
  <c r="AP45" i="33"/>
  <c r="AH45" i="33"/>
  <c r="Z45" i="33"/>
  <c r="Y32" i="33"/>
  <c r="AU32" i="33"/>
  <c r="X32" i="33"/>
  <c r="AR32" i="33"/>
  <c r="Y36" i="33"/>
  <c r="AU36" i="33"/>
  <c r="V36" i="33"/>
  <c r="AR36" i="33"/>
  <c r="AQ41" i="33"/>
  <c r="AJ41" i="33"/>
  <c r="X45" i="33"/>
  <c r="AN45" i="33"/>
  <c r="AI45" i="33"/>
  <c r="AI57" i="33"/>
  <c r="AR57" i="33"/>
  <c r="X48" i="33"/>
  <c r="AM48" i="33"/>
  <c r="AH38" i="35"/>
  <c r="W38" i="35"/>
  <c r="AR46" i="35"/>
  <c r="I32" i="33"/>
  <c r="AC32" i="33"/>
  <c r="AW32" i="33"/>
  <c r="Z32" i="33"/>
  <c r="AV32" i="33"/>
  <c r="AA36" i="33"/>
  <c r="AW36" i="33"/>
  <c r="Z36" i="33"/>
  <c r="AT36" i="33"/>
  <c r="K32" i="33"/>
  <c r="U32" i="33"/>
  <c r="AE32" i="33"/>
  <c r="AO32" i="33"/>
  <c r="H32" i="33"/>
  <c r="R32" i="33"/>
  <c r="AB32" i="33"/>
  <c r="AN32" i="33"/>
  <c r="AX32" i="33"/>
  <c r="S36" i="33"/>
  <c r="AE36" i="33"/>
  <c r="AO36" i="33"/>
  <c r="AY36" i="33"/>
  <c r="R36" i="33"/>
  <c r="AB36" i="33"/>
  <c r="AL36" i="33"/>
  <c r="AX36" i="33"/>
  <c r="S41" i="33"/>
  <c r="AI41" i="33"/>
  <c r="AY41" i="33"/>
  <c r="AB41" i="33"/>
  <c r="AR41" i="33"/>
  <c r="AF45" i="33"/>
  <c r="AV45" i="33"/>
  <c r="AA45" i="33"/>
  <c r="AQ45" i="33"/>
  <c r="AQ57" i="33"/>
  <c r="AJ57" i="33"/>
  <c r="AZ57" i="33"/>
  <c r="AF48" i="33"/>
  <c r="AV48" i="33"/>
  <c r="AE48" i="33"/>
  <c r="AU48" i="33"/>
  <c r="Z38" i="35"/>
  <c r="AP38" i="35"/>
  <c r="O38" i="35"/>
  <c r="AE38" i="35"/>
  <c r="AU38" i="35"/>
  <c r="AJ46" i="35"/>
  <c r="AZ46" i="35"/>
  <c r="AG46" i="35"/>
  <c r="AW46" i="35"/>
  <c r="AM28" i="35"/>
  <c r="AM29" i="35" s="1"/>
  <c r="AQ28" i="35"/>
  <c r="AQ29" i="35" s="1"/>
  <c r="T28" i="35"/>
  <c r="T29" i="35" s="1"/>
  <c r="AF28" i="35"/>
  <c r="AV28" i="35"/>
  <c r="AV29" i="35" s="1"/>
  <c r="P28" i="35"/>
  <c r="P29" i="35" s="1"/>
  <c r="AJ28" i="35"/>
  <c r="AJ29" i="35" s="1"/>
  <c r="N28" i="35"/>
  <c r="V28" i="35"/>
  <c r="V29" i="35" s="1"/>
  <c r="AD28" i="35"/>
  <c r="AL28" i="35"/>
  <c r="AL29" i="35" s="1"/>
  <c r="AT28" i="35"/>
  <c r="AT29" i="35" s="1"/>
  <c r="L28" i="35"/>
  <c r="L29" i="35" s="1"/>
  <c r="AB28" i="35"/>
  <c r="AN28" i="35"/>
  <c r="AN29" i="35" s="1"/>
  <c r="H28" i="35"/>
  <c r="H29" i="35" s="1"/>
  <c r="X28" i="35"/>
  <c r="X29" i="35" s="1"/>
  <c r="AR28" i="35"/>
  <c r="AR29" i="35" s="1"/>
  <c r="F28" i="35"/>
  <c r="E62" i="35"/>
  <c r="AX30" i="35"/>
  <c r="AV30" i="35"/>
  <c r="AT30" i="35"/>
  <c r="AR30" i="35"/>
  <c r="AP30" i="35"/>
  <c r="AN30" i="35"/>
  <c r="AL30" i="35"/>
  <c r="AJ30" i="35"/>
  <c r="AH30" i="35"/>
  <c r="AF30" i="35"/>
  <c r="AD30" i="35"/>
  <c r="AB30" i="35"/>
  <c r="Z30" i="35"/>
  <c r="X30" i="35"/>
  <c r="V30" i="35"/>
  <c r="T30" i="35"/>
  <c r="R30" i="35"/>
  <c r="P30" i="35"/>
  <c r="N30" i="35"/>
  <c r="L30" i="35"/>
  <c r="J30" i="35"/>
  <c r="H30" i="35"/>
  <c r="F30" i="35"/>
  <c r="F60" i="35" s="1"/>
  <c r="AW30" i="35"/>
  <c r="AU30" i="35"/>
  <c r="AS30" i="35"/>
  <c r="AQ30" i="35"/>
  <c r="AO30" i="35"/>
  <c r="AM30" i="35"/>
  <c r="AK30" i="35"/>
  <c r="AI30" i="35"/>
  <c r="AG30" i="35"/>
  <c r="AE30" i="35"/>
  <c r="AC30" i="35"/>
  <c r="AA30" i="35"/>
  <c r="Y30" i="35"/>
  <c r="W30" i="35"/>
  <c r="U30" i="35"/>
  <c r="S30" i="35"/>
  <c r="Q30" i="35"/>
  <c r="O30" i="35"/>
  <c r="M30" i="35"/>
  <c r="K30" i="35"/>
  <c r="I30" i="35"/>
  <c r="G30" i="35"/>
  <c r="E62" i="33"/>
  <c r="AX30" i="33"/>
  <c r="AV30" i="33"/>
  <c r="AT30" i="33"/>
  <c r="AR30" i="33"/>
  <c r="AP30" i="33"/>
  <c r="AN30" i="33"/>
  <c r="AL30" i="33"/>
  <c r="AJ30" i="33"/>
  <c r="AH30" i="33"/>
  <c r="AF30" i="33"/>
  <c r="AD30" i="33"/>
  <c r="AB30" i="33"/>
  <c r="Z30" i="33"/>
  <c r="X30" i="33"/>
  <c r="V30" i="33"/>
  <c r="T30" i="33"/>
  <c r="R30" i="33"/>
  <c r="P30" i="33"/>
  <c r="N30" i="33"/>
  <c r="L30" i="33"/>
  <c r="J30" i="33"/>
  <c r="H30" i="33"/>
  <c r="F30" i="33"/>
  <c r="F60" i="33" s="1"/>
  <c r="AW30" i="33"/>
  <c r="AU30" i="33"/>
  <c r="AS30" i="33"/>
  <c r="AQ30" i="33"/>
  <c r="AO30" i="33"/>
  <c r="AM30" i="33"/>
  <c r="AK30" i="33"/>
  <c r="AI30" i="33"/>
  <c r="AG30" i="33"/>
  <c r="AE30" i="33"/>
  <c r="AC30" i="33"/>
  <c r="AA30" i="33"/>
  <c r="Y30" i="33"/>
  <c r="W30" i="33"/>
  <c r="U30" i="33"/>
  <c r="S30" i="33"/>
  <c r="Q30" i="33"/>
  <c r="O30" i="33"/>
  <c r="M30" i="33"/>
  <c r="K30" i="33"/>
  <c r="I30" i="33"/>
  <c r="G30" i="33"/>
  <c r="BB34" i="33" l="1"/>
  <c r="AT34" i="33"/>
  <c r="AL34" i="33"/>
  <c r="AD34" i="33"/>
  <c r="V34" i="33"/>
  <c r="N34" i="33"/>
  <c r="AY34" i="33"/>
  <c r="AQ34" i="33"/>
  <c r="AI34" i="33"/>
  <c r="AA34" i="33"/>
  <c r="AA60" i="33" s="1"/>
  <c r="S34" i="33"/>
  <c r="K34" i="33"/>
  <c r="AV34" i="33"/>
  <c r="AJ34" i="33"/>
  <c r="Z34" i="33"/>
  <c r="P34" i="33"/>
  <c r="AW34" i="33"/>
  <c r="AM34" i="33"/>
  <c r="AC34" i="33"/>
  <c r="Q34" i="33"/>
  <c r="AP34" i="33"/>
  <c r="AB34" i="33"/>
  <c r="L34" i="33"/>
  <c r="AS34" i="33"/>
  <c r="AE34" i="33"/>
  <c r="O34" i="33"/>
  <c r="AZ34" i="33"/>
  <c r="AN34" i="33"/>
  <c r="X34" i="33"/>
  <c r="J34" i="33"/>
  <c r="J60" i="33" s="1"/>
  <c r="AO34" i="33"/>
  <c r="Y34" i="33"/>
  <c r="Y60" i="33" s="1"/>
  <c r="M34" i="33"/>
  <c r="AX34" i="33"/>
  <c r="AH34" i="33"/>
  <c r="T34" i="33"/>
  <c r="T60" i="33" s="1"/>
  <c r="BA34" i="33"/>
  <c r="AK34" i="33"/>
  <c r="W34" i="33"/>
  <c r="AR34" i="33"/>
  <c r="AF34" i="33"/>
  <c r="R34" i="33"/>
  <c r="R60" i="33" s="1"/>
  <c r="AU34" i="33"/>
  <c r="AG34" i="33"/>
  <c r="U34" i="33"/>
  <c r="G60" i="33"/>
  <c r="K60" i="33"/>
  <c r="S60" i="33"/>
  <c r="O60" i="33"/>
  <c r="W60" i="33"/>
  <c r="Z60" i="33"/>
  <c r="L60" i="33"/>
  <c r="H60" i="33"/>
  <c r="M60" i="33"/>
  <c r="AY53" i="35"/>
  <c r="AQ53" i="35"/>
  <c r="AI53" i="35"/>
  <c r="BD53" i="35"/>
  <c r="AV53" i="35"/>
  <c r="AN53" i="35"/>
  <c r="AF53" i="35"/>
  <c r="AW53" i="35"/>
  <c r="AO53" i="35"/>
  <c r="AG53" i="35"/>
  <c r="BB53" i="35"/>
  <c r="AT53" i="35"/>
  <c r="AL53" i="35"/>
  <c r="AD53" i="35"/>
  <c r="BA53" i="35"/>
  <c r="AK53" i="35"/>
  <c r="AX53" i="35"/>
  <c r="AH53" i="35"/>
  <c r="AS53" i="35"/>
  <c r="AC53" i="35"/>
  <c r="AP53" i="35"/>
  <c r="AE53" i="35"/>
  <c r="AU53" i="35"/>
  <c r="AM53" i="35"/>
  <c r="BC53" i="35"/>
  <c r="AZ53" i="35"/>
  <c r="AR53" i="35"/>
  <c r="AJ53" i="35"/>
  <c r="BA39" i="35"/>
  <c r="AS39" i="35"/>
  <c r="AK39" i="35"/>
  <c r="AU39" i="35"/>
  <c r="AI39" i="35"/>
  <c r="AA39" i="35"/>
  <c r="S39" i="35"/>
  <c r="BB39" i="35"/>
  <c r="AT39" i="35"/>
  <c r="AL39" i="35"/>
  <c r="AD39" i="35"/>
  <c r="V39" i="35"/>
  <c r="AY39" i="35"/>
  <c r="AO39" i="35"/>
  <c r="AE39" i="35"/>
  <c r="W39" i="35"/>
  <c r="O39" i="35"/>
  <c r="AX39" i="35"/>
  <c r="AP39" i="35"/>
  <c r="AH39" i="35"/>
  <c r="Z39" i="35"/>
  <c r="R39" i="35"/>
  <c r="AQ39" i="35"/>
  <c r="Y39" i="35"/>
  <c r="AZ39" i="35"/>
  <c r="AJ39" i="35"/>
  <c r="T39" i="35"/>
  <c r="BC39" i="35"/>
  <c r="Q39" i="35"/>
  <c r="AB39" i="35"/>
  <c r="AC39" i="35"/>
  <c r="X39" i="35"/>
  <c r="AM39" i="35"/>
  <c r="U39" i="35"/>
  <c r="AV39" i="35"/>
  <c r="AF39" i="35"/>
  <c r="P39" i="35"/>
  <c r="AG39" i="35"/>
  <c r="AR39" i="35"/>
  <c r="AW39" i="35"/>
  <c r="BD39" i="35"/>
  <c r="AN39" i="35"/>
  <c r="AY51" i="35"/>
  <c r="AQ51" i="35"/>
  <c r="AI51" i="35"/>
  <c r="AA51" i="35"/>
  <c r="AX51" i="35"/>
  <c r="AP51" i="35"/>
  <c r="AH51" i="35"/>
  <c r="AW51" i="35"/>
  <c r="AO51" i="35"/>
  <c r="AG51" i="35"/>
  <c r="BD51" i="35"/>
  <c r="AV51" i="35"/>
  <c r="AN51" i="35"/>
  <c r="AF51" i="35"/>
  <c r="AS51" i="35"/>
  <c r="AC51" i="35"/>
  <c r="AR51" i="35"/>
  <c r="AB51" i="35"/>
  <c r="BA51" i="35"/>
  <c r="AK51" i="35"/>
  <c r="AZ51" i="35"/>
  <c r="AJ51" i="35"/>
  <c r="BC51" i="35"/>
  <c r="BB51" i="35"/>
  <c r="AM51" i="35"/>
  <c r="AE51" i="35"/>
  <c r="AU51" i="35"/>
  <c r="AT51" i="35"/>
  <c r="AL51" i="35"/>
  <c r="AD51" i="35"/>
  <c r="Q60" i="33"/>
  <c r="N29" i="35"/>
  <c r="BC57" i="35"/>
  <c r="AU57" i="35"/>
  <c r="AM57" i="35"/>
  <c r="BD57" i="35"/>
  <c r="AV57" i="35"/>
  <c r="AN57" i="35"/>
  <c r="BA57" i="35"/>
  <c r="AS57" i="35"/>
  <c r="AK57" i="35"/>
  <c r="BB57" i="35"/>
  <c r="AT57" i="35"/>
  <c r="AL57" i="35"/>
  <c r="AW57" i="35"/>
  <c r="AG57" i="35"/>
  <c r="AP57" i="35"/>
  <c r="AO57" i="35"/>
  <c r="AX57" i="35"/>
  <c r="AH57" i="35"/>
  <c r="AZ57" i="35"/>
  <c r="AJ57" i="35"/>
  <c r="AY57" i="35"/>
  <c r="AR57" i="35"/>
  <c r="AQ57" i="35"/>
  <c r="AI57" i="35"/>
  <c r="BB35" i="35"/>
  <c r="AT35" i="35"/>
  <c r="AL35" i="35"/>
  <c r="AD35" i="35"/>
  <c r="V35" i="35"/>
  <c r="N35" i="35"/>
  <c r="AY35" i="35"/>
  <c r="AQ35" i="35"/>
  <c r="AI35" i="35"/>
  <c r="AA35" i="35"/>
  <c r="S35" i="35"/>
  <c r="K35" i="35"/>
  <c r="AX35" i="35"/>
  <c r="AP35" i="35"/>
  <c r="AH35" i="35"/>
  <c r="Z35" i="35"/>
  <c r="R35" i="35"/>
  <c r="BC35" i="35"/>
  <c r="AU35" i="35"/>
  <c r="AM35" i="35"/>
  <c r="AE35" i="35"/>
  <c r="W35" i="35"/>
  <c r="O35" i="35"/>
  <c r="AZ35" i="35"/>
  <c r="AJ35" i="35"/>
  <c r="T35" i="35"/>
  <c r="AW35" i="35"/>
  <c r="AG35" i="35"/>
  <c r="Q35" i="35"/>
  <c r="AB35" i="35"/>
  <c r="Y35" i="35"/>
  <c r="AN35" i="35"/>
  <c r="BA35" i="35"/>
  <c r="U35" i="35"/>
  <c r="AV35" i="35"/>
  <c r="AF35" i="35"/>
  <c r="P35" i="35"/>
  <c r="AS35" i="35"/>
  <c r="AC35" i="35"/>
  <c r="M35" i="35"/>
  <c r="AR35" i="35"/>
  <c r="L35" i="35"/>
  <c r="AO35" i="35"/>
  <c r="X35" i="35"/>
  <c r="AK35" i="35"/>
  <c r="AZ54" i="35"/>
  <c r="AR54" i="35"/>
  <c r="AJ54" i="35"/>
  <c r="BC54" i="35"/>
  <c r="AU54" i="35"/>
  <c r="AM54" i="35"/>
  <c r="AE54" i="35"/>
  <c r="AX54" i="35"/>
  <c r="AP54" i="35"/>
  <c r="AH54" i="35"/>
  <c r="BA54" i="35"/>
  <c r="AS54" i="35"/>
  <c r="AK54" i="35"/>
  <c r="AV54" i="35"/>
  <c r="AF54" i="35"/>
  <c r="AQ54" i="35"/>
  <c r="BD54" i="35"/>
  <c r="AN54" i="35"/>
  <c r="AY54" i="35"/>
  <c r="AI54" i="35"/>
  <c r="AL54" i="35"/>
  <c r="AG54" i="35"/>
  <c r="AW54" i="35"/>
  <c r="AO54" i="35"/>
  <c r="AD54" i="35"/>
  <c r="BB54" i="35"/>
  <c r="AT54" i="35"/>
  <c r="N60" i="33"/>
  <c r="V60" i="33"/>
  <c r="BD49" i="35"/>
  <c r="AV49" i="35"/>
  <c r="AN49" i="35"/>
  <c r="AF49" i="35"/>
  <c r="BC49" i="35"/>
  <c r="AU49" i="35"/>
  <c r="AM49" i="35"/>
  <c r="AE49" i="35"/>
  <c r="BB49" i="35"/>
  <c r="AT49" i="35"/>
  <c r="AL49" i="35"/>
  <c r="AD49" i="35"/>
  <c r="BA49" i="35"/>
  <c r="AS49" i="35"/>
  <c r="AK49" i="35"/>
  <c r="AC49" i="35"/>
  <c r="AP49" i="35"/>
  <c r="Z49" i="35"/>
  <c r="AO49" i="35"/>
  <c r="Y49" i="35"/>
  <c r="AX49" i="35"/>
  <c r="AH49" i="35"/>
  <c r="AW49" i="35"/>
  <c r="AG49" i="35"/>
  <c r="AZ49" i="35"/>
  <c r="AY49" i="35"/>
  <c r="AI49" i="35"/>
  <c r="AB49" i="35"/>
  <c r="AR49" i="35"/>
  <c r="AQ49" i="35"/>
  <c r="AJ49" i="35"/>
  <c r="AA49" i="35"/>
  <c r="BD37" i="35"/>
  <c r="AV37" i="35"/>
  <c r="AN37" i="35"/>
  <c r="AF37" i="35"/>
  <c r="X37" i="35"/>
  <c r="P37" i="35"/>
  <c r="AY37" i="35"/>
  <c r="AQ37" i="35"/>
  <c r="AI37" i="35"/>
  <c r="AA37" i="35"/>
  <c r="S37" i="35"/>
  <c r="AZ37" i="35"/>
  <c r="AR37" i="35"/>
  <c r="AJ37" i="35"/>
  <c r="AB37" i="35"/>
  <c r="T37" i="35"/>
  <c r="BC37" i="35"/>
  <c r="AU37" i="35"/>
  <c r="AM37" i="35"/>
  <c r="AE37" i="35"/>
  <c r="W37" i="35"/>
  <c r="O37" i="35"/>
  <c r="AT37" i="35"/>
  <c r="AD37" i="35"/>
  <c r="N37" i="35"/>
  <c r="AO37" i="35"/>
  <c r="Y37" i="35"/>
  <c r="AL37" i="35"/>
  <c r="AW37" i="35"/>
  <c r="Q37" i="35"/>
  <c r="AH37" i="35"/>
  <c r="AC37" i="35"/>
  <c r="AP37" i="35"/>
  <c r="Z37" i="35"/>
  <c r="BA37" i="35"/>
  <c r="AK37" i="35"/>
  <c r="U37" i="35"/>
  <c r="BB37" i="35"/>
  <c r="V37" i="35"/>
  <c r="AG37" i="35"/>
  <c r="AX37" i="35"/>
  <c r="R37" i="35"/>
  <c r="AS37" i="35"/>
  <c r="M37" i="35"/>
  <c r="BC47" i="35"/>
  <c r="AU47" i="35"/>
  <c r="AM47" i="35"/>
  <c r="AE47" i="35"/>
  <c r="W47" i="35"/>
  <c r="AX47" i="35"/>
  <c r="AP47" i="35"/>
  <c r="AH47" i="35"/>
  <c r="Z47" i="35"/>
  <c r="BA47" i="35"/>
  <c r="AS47" i="35"/>
  <c r="AK47" i="35"/>
  <c r="AC47" i="35"/>
  <c r="BD47" i="35"/>
  <c r="AV47" i="35"/>
  <c r="AN47" i="35"/>
  <c r="AF47" i="35"/>
  <c r="X47" i="35"/>
  <c r="AO47" i="35"/>
  <c r="Y47" i="35"/>
  <c r="AR47" i="35"/>
  <c r="AB47" i="35"/>
  <c r="AW47" i="35"/>
  <c r="AG47" i="35"/>
  <c r="AZ47" i="35"/>
  <c r="AJ47" i="35"/>
  <c r="AY47" i="35"/>
  <c r="BB47" i="35"/>
  <c r="AL47" i="35"/>
  <c r="AA47" i="35"/>
  <c r="AQ47" i="35"/>
  <c r="AT47" i="35"/>
  <c r="AI47" i="35"/>
  <c r="AD47" i="35"/>
  <c r="AF29" i="35"/>
  <c r="J29" i="35"/>
  <c r="AY43" i="35"/>
  <c r="AQ43" i="35"/>
  <c r="AI43" i="35"/>
  <c r="AA43" i="35"/>
  <c r="S43" i="35"/>
  <c r="AX43" i="35"/>
  <c r="AP43" i="35"/>
  <c r="AH43" i="35"/>
  <c r="Z43" i="35"/>
  <c r="AW43" i="35"/>
  <c r="AO43" i="35"/>
  <c r="AG43" i="35"/>
  <c r="Y43" i="35"/>
  <c r="BD43" i="35"/>
  <c r="AV43" i="35"/>
  <c r="AN43" i="35"/>
  <c r="AF43" i="35"/>
  <c r="X43" i="35"/>
  <c r="BA43" i="35"/>
  <c r="AK43" i="35"/>
  <c r="U43" i="35"/>
  <c r="AR43" i="35"/>
  <c r="AB43" i="35"/>
  <c r="AS43" i="35"/>
  <c r="AC43" i="35"/>
  <c r="AZ43" i="35"/>
  <c r="AJ43" i="35"/>
  <c r="T43" i="35"/>
  <c r="AE43" i="35"/>
  <c r="AL43" i="35"/>
  <c r="BB43" i="35"/>
  <c r="AM43" i="35"/>
  <c r="BC43" i="35"/>
  <c r="W43" i="35"/>
  <c r="AD43" i="35"/>
  <c r="AU43" i="35"/>
  <c r="V43" i="35"/>
  <c r="AT43" i="35"/>
  <c r="AT33" i="35"/>
  <c r="AL33" i="35"/>
  <c r="AD33" i="35"/>
  <c r="V33" i="35"/>
  <c r="N33" i="35"/>
  <c r="AY33" i="35"/>
  <c r="AQ33" i="35"/>
  <c r="AI33" i="35"/>
  <c r="AA33" i="35"/>
  <c r="S33" i="35"/>
  <c r="K33" i="35"/>
  <c r="AX33" i="35"/>
  <c r="AP33" i="35"/>
  <c r="AH33" i="35"/>
  <c r="Z33" i="35"/>
  <c r="R33" i="35"/>
  <c r="J33" i="35"/>
  <c r="AU33" i="35"/>
  <c r="AM33" i="35"/>
  <c r="AE33" i="35"/>
  <c r="W33" i="35"/>
  <c r="O33" i="35"/>
  <c r="AR33" i="35"/>
  <c r="AB33" i="35"/>
  <c r="L33" i="35"/>
  <c r="AO33" i="35"/>
  <c r="Y33" i="35"/>
  <c r="I33" i="35"/>
  <c r="AJ33" i="35"/>
  <c r="AW33" i="35"/>
  <c r="Q33" i="35"/>
  <c r="AF33" i="35"/>
  <c r="AS33" i="35"/>
  <c r="M33" i="35"/>
  <c r="AN33" i="35"/>
  <c r="X33" i="35"/>
  <c r="BA33" i="35"/>
  <c r="AK33" i="35"/>
  <c r="U33" i="35"/>
  <c r="AZ33" i="35"/>
  <c r="T33" i="35"/>
  <c r="AG33" i="35"/>
  <c r="AV33" i="35"/>
  <c r="P33" i="35"/>
  <c r="AC33" i="35"/>
  <c r="BD55" i="35"/>
  <c r="AV55" i="35"/>
  <c r="AN55" i="35"/>
  <c r="AF55" i="35"/>
  <c r="AW55" i="35"/>
  <c r="AO55" i="35"/>
  <c r="AG55" i="35"/>
  <c r="BB55" i="35"/>
  <c r="AT55" i="35"/>
  <c r="AL55" i="35"/>
  <c r="BC55" i="35"/>
  <c r="AU55" i="35"/>
  <c r="AM55" i="35"/>
  <c r="AE55" i="35"/>
  <c r="AX55" i="35"/>
  <c r="AH55" i="35"/>
  <c r="AQ55" i="35"/>
  <c r="AP55" i="35"/>
  <c r="AY55" i="35"/>
  <c r="AI55" i="35"/>
  <c r="AR55" i="35"/>
  <c r="AK55" i="35"/>
  <c r="AZ55" i="35"/>
  <c r="AJ55" i="35"/>
  <c r="BA55" i="35"/>
  <c r="AS55" i="35"/>
  <c r="I60" i="33"/>
  <c r="AB29" i="35"/>
  <c r="AD29" i="35"/>
  <c r="BD41" i="35"/>
  <c r="AV41" i="35"/>
  <c r="AN41" i="35"/>
  <c r="AF41" i="35"/>
  <c r="X41" i="35"/>
  <c r="BC41" i="35"/>
  <c r="AU41" i="35"/>
  <c r="AM41" i="35"/>
  <c r="BB41" i="35"/>
  <c r="AT41" i="35"/>
  <c r="AL41" i="35"/>
  <c r="AD41" i="35"/>
  <c r="V41" i="35"/>
  <c r="BA41" i="35"/>
  <c r="AS41" i="35"/>
  <c r="AK41" i="35"/>
  <c r="AC41" i="35"/>
  <c r="U41" i="35"/>
  <c r="AX41" i="35"/>
  <c r="AH41" i="35"/>
  <c r="R41" i="35"/>
  <c r="AO41" i="35"/>
  <c r="AA41" i="35"/>
  <c r="Q41" i="35"/>
  <c r="AP41" i="35"/>
  <c r="Z41" i="35"/>
  <c r="AW41" i="35"/>
  <c r="AG41" i="35"/>
  <c r="W41" i="35"/>
  <c r="AR41" i="35"/>
  <c r="AY41" i="35"/>
  <c r="Y41" i="35"/>
  <c r="AB41" i="35"/>
  <c r="AZ41" i="35"/>
  <c r="AE41" i="35"/>
  <c r="AJ41" i="35"/>
  <c r="AQ41" i="35"/>
  <c r="S41" i="35"/>
  <c r="AI41" i="35"/>
  <c r="T41" i="35"/>
  <c r="BD52" i="33"/>
  <c r="BD60" i="33" s="1"/>
  <c r="BA52" i="33"/>
  <c r="BA60" i="33" s="1"/>
  <c r="AS52" i="33"/>
  <c r="AS60" i="33" s="1"/>
  <c r="AK52" i="33"/>
  <c r="AN52" i="33"/>
  <c r="AN60" i="33" s="1"/>
  <c r="AC52" i="33"/>
  <c r="AC60" i="33" s="1"/>
  <c r="AL52" i="33"/>
  <c r="AL60" i="33" s="1"/>
  <c r="AB52" i="33"/>
  <c r="AZ52" i="33"/>
  <c r="AZ60" i="33" s="1"/>
  <c r="AW52" i="33"/>
  <c r="AW60" i="33" s="1"/>
  <c r="AO52" i="33"/>
  <c r="AO60" i="33" s="1"/>
  <c r="AV52" i="33"/>
  <c r="AV60" i="33" s="1"/>
  <c r="AG52" i="33"/>
  <c r="AG60" i="33" s="1"/>
  <c r="AT52" i="33"/>
  <c r="AF52" i="33"/>
  <c r="AF60" i="33" s="1"/>
  <c r="BB52" i="33"/>
  <c r="BB60" i="33" s="1"/>
  <c r="AQ52" i="33"/>
  <c r="AQ60" i="33" s="1"/>
  <c r="AJ52" i="33"/>
  <c r="AH52" i="33"/>
  <c r="AH60" i="33" s="1"/>
  <c r="AY52" i="33"/>
  <c r="AY60" i="33" s="1"/>
  <c r="AX52" i="33"/>
  <c r="AX60" i="33" s="1"/>
  <c r="AU52" i="33"/>
  <c r="AU60" i="33" s="1"/>
  <c r="AR52" i="33"/>
  <c r="AR60" i="33" s="1"/>
  <c r="BC52" i="33"/>
  <c r="BC60" i="33" s="1"/>
  <c r="AM52" i="33"/>
  <c r="AM60" i="33" s="1"/>
  <c r="AE52" i="33"/>
  <c r="AE60" i="33" s="1"/>
  <c r="AD52" i="33"/>
  <c r="AD60" i="33" s="1"/>
  <c r="AI52" i="33"/>
  <c r="AI60" i="33" s="1"/>
  <c r="AP52" i="33"/>
  <c r="AP60" i="33" s="1"/>
  <c r="Z29" i="35"/>
  <c r="U60" i="33"/>
  <c r="P60" i="33"/>
  <c r="X60" i="33"/>
  <c r="AZ45" i="35"/>
  <c r="AR45" i="35"/>
  <c r="AJ45" i="35"/>
  <c r="AB45" i="35"/>
  <c r="BC45" i="35"/>
  <c r="AU45" i="35"/>
  <c r="AM45" i="35"/>
  <c r="AE45" i="35"/>
  <c r="W45" i="35"/>
  <c r="AX45" i="35"/>
  <c r="AP45" i="35"/>
  <c r="AH45" i="35"/>
  <c r="Z45" i="35"/>
  <c r="BA45" i="35"/>
  <c r="AS45" i="35"/>
  <c r="AK45" i="35"/>
  <c r="AC45" i="35"/>
  <c r="U45" i="35"/>
  <c r="AT45" i="35"/>
  <c r="AD45" i="35"/>
  <c r="AW45" i="35"/>
  <c r="AG45" i="35"/>
  <c r="BB45" i="35"/>
  <c r="AL45" i="35"/>
  <c r="V45" i="35"/>
  <c r="AO45" i="35"/>
  <c r="Y45" i="35"/>
  <c r="BD45" i="35"/>
  <c r="X45" i="35"/>
  <c r="AA45" i="35"/>
  <c r="AQ45" i="35"/>
  <c r="AF45" i="35"/>
  <c r="AV45" i="35"/>
  <c r="AY45" i="35"/>
  <c r="AN45" i="35"/>
  <c r="AI45" i="35"/>
  <c r="AZ59" i="35"/>
  <c r="AR59" i="35"/>
  <c r="AJ59" i="35"/>
  <c r="AW59" i="35"/>
  <c r="AO59" i="35"/>
  <c r="AX59" i="35"/>
  <c r="AP59" i="35"/>
  <c r="BC59" i="35"/>
  <c r="AU59" i="35"/>
  <c r="AM59" i="35"/>
  <c r="BB59" i="35"/>
  <c r="AL59" i="35"/>
  <c r="AQ59" i="35"/>
  <c r="AT59" i="35"/>
  <c r="AY59" i="35"/>
  <c r="AI59" i="35"/>
  <c r="AV59" i="35"/>
  <c r="AK59" i="35"/>
  <c r="BA59" i="35"/>
  <c r="AS59" i="35"/>
  <c r="AN59" i="35"/>
  <c r="BD59" i="35"/>
  <c r="AT31" i="35"/>
  <c r="AL31" i="35"/>
  <c r="AD31" i="35"/>
  <c r="V31" i="35"/>
  <c r="N31" i="35"/>
  <c r="AY31" i="35"/>
  <c r="AQ31" i="35"/>
  <c r="AI31" i="35"/>
  <c r="AA31" i="35"/>
  <c r="S31" i="35"/>
  <c r="K31" i="35"/>
  <c r="AR31" i="35"/>
  <c r="AJ31" i="35"/>
  <c r="AB31" i="35"/>
  <c r="T31" i="35"/>
  <c r="L31" i="35"/>
  <c r="AW31" i="35"/>
  <c r="AO31" i="35"/>
  <c r="AG31" i="35"/>
  <c r="Y31" i="35"/>
  <c r="Q31" i="35"/>
  <c r="I31" i="35"/>
  <c r="AX31" i="35"/>
  <c r="AP31" i="35"/>
  <c r="AH31" i="35"/>
  <c r="Z31" i="35"/>
  <c r="R31" i="35"/>
  <c r="J31" i="35"/>
  <c r="AU31" i="35"/>
  <c r="AM31" i="35"/>
  <c r="AE31" i="35"/>
  <c r="W31" i="35"/>
  <c r="O31" i="35"/>
  <c r="G31" i="35"/>
  <c r="G60" i="35" s="1"/>
  <c r="AV31" i="35"/>
  <c r="AN31" i="35"/>
  <c r="AF31" i="35"/>
  <c r="X31" i="35"/>
  <c r="P31" i="35"/>
  <c r="H31" i="35"/>
  <c r="H60" i="35" s="1"/>
  <c r="AS31" i="35"/>
  <c r="AK31" i="35"/>
  <c r="AC31" i="35"/>
  <c r="U31" i="35"/>
  <c r="M31" i="35"/>
  <c r="F29" i="35"/>
  <c r="E63" i="35"/>
  <c r="E64" i="35" s="1"/>
  <c r="F61" i="35"/>
  <c r="F62" i="35" s="1"/>
  <c r="G61" i="35" s="1"/>
  <c r="E63" i="33"/>
  <c r="E64" i="33" s="1"/>
  <c r="F61" i="33"/>
  <c r="F62" i="33" s="1"/>
  <c r="G61" i="33" s="1"/>
  <c r="AB60" i="33" l="1"/>
  <c r="AK60" i="33"/>
  <c r="G62" i="33"/>
  <c r="H61" i="33" s="1"/>
  <c r="AJ60" i="33"/>
  <c r="AT60" i="33"/>
  <c r="AK60" i="35"/>
  <c r="S60" i="35"/>
  <c r="V60" i="35"/>
  <c r="AL60" i="35"/>
  <c r="X60" i="35"/>
  <c r="J60" i="35"/>
  <c r="U60" i="35"/>
  <c r="AN60" i="35"/>
  <c r="M60" i="35"/>
  <c r="AC60" i="35"/>
  <c r="P60" i="35"/>
  <c r="AV60" i="35"/>
  <c r="AE60" i="35"/>
  <c r="R60" i="35"/>
  <c r="AX60" i="35"/>
  <c r="AG60" i="35"/>
  <c r="T60" i="35"/>
  <c r="K60" i="35"/>
  <c r="AQ60" i="35"/>
  <c r="AD60" i="35"/>
  <c r="Z60" i="35"/>
  <c r="AO60" i="35"/>
  <c r="BD60" i="35"/>
  <c r="AS60" i="35"/>
  <c r="AF60" i="35"/>
  <c r="O60" i="35"/>
  <c r="AU60" i="35"/>
  <c r="AH60" i="35"/>
  <c r="Q60" i="35"/>
  <c r="AW60" i="35"/>
  <c r="AJ60" i="35"/>
  <c r="AA60" i="35"/>
  <c r="N60" i="35"/>
  <c r="AT60" i="35"/>
  <c r="AZ60" i="35"/>
  <c r="BC60" i="35"/>
  <c r="AM60" i="35"/>
  <c r="I60" i="35"/>
  <c r="AB60" i="35"/>
  <c r="AY60" i="35"/>
  <c r="BB60" i="35"/>
  <c r="W60" i="35"/>
  <c r="AP60" i="35"/>
  <c r="Y60" i="35"/>
  <c r="L60" i="35"/>
  <c r="AR60" i="35"/>
  <c r="AI60" i="35"/>
  <c r="BA60" i="35"/>
  <c r="G62" i="35"/>
  <c r="H61" i="35" s="1"/>
  <c r="F63" i="35"/>
  <c r="F64" i="35" s="1"/>
  <c r="H62" i="33"/>
  <c r="I61" i="33" s="1"/>
  <c r="F63" i="33"/>
  <c r="F64" i="33" s="1"/>
  <c r="G63" i="33" l="1"/>
  <c r="G64" i="33" s="1"/>
  <c r="H63" i="33"/>
  <c r="H64" i="33" s="1"/>
  <c r="G63" i="35"/>
  <c r="G64" i="35" s="1"/>
  <c r="H62" i="35"/>
  <c r="I61" i="35" s="1"/>
  <c r="I62" i="33"/>
  <c r="J61" i="33" s="1"/>
  <c r="I63" i="33" l="1"/>
  <c r="I64" i="33" s="1"/>
  <c r="H63" i="35"/>
  <c r="H64" i="35" s="1"/>
  <c r="I62" i="35"/>
  <c r="J61" i="35" s="1"/>
  <c r="J62" i="33"/>
  <c r="K61" i="33" s="1"/>
  <c r="I63" i="35" l="1"/>
  <c r="I64" i="35" s="1"/>
  <c r="J62" i="35"/>
  <c r="K61" i="35" s="1"/>
  <c r="J63" i="33"/>
  <c r="J64" i="33" s="1"/>
  <c r="K62" i="33"/>
  <c r="L61" i="33" s="1"/>
  <c r="J63" i="35" l="1"/>
  <c r="J64" i="35" s="1"/>
  <c r="K62" i="35"/>
  <c r="L61" i="35" s="1"/>
  <c r="K63" i="33"/>
  <c r="K64" i="33" s="1"/>
  <c r="L62" i="33"/>
  <c r="M61" i="33" s="1"/>
  <c r="K63" i="35" l="1"/>
  <c r="K64" i="35" s="1"/>
  <c r="L62" i="35"/>
  <c r="M61" i="35" s="1"/>
  <c r="M62" i="33"/>
  <c r="N61" i="33" s="1"/>
  <c r="L63" i="33"/>
  <c r="L64" i="33" s="1"/>
  <c r="L63" i="35" l="1"/>
  <c r="L64" i="35" s="1"/>
  <c r="M62" i="35"/>
  <c r="N61" i="35" s="1"/>
  <c r="M63" i="33"/>
  <c r="M64" i="33" s="1"/>
  <c r="N62" i="33"/>
  <c r="O61" i="33" s="1"/>
  <c r="N62" i="35" l="1"/>
  <c r="O61" i="35" s="1"/>
  <c r="M63" i="35"/>
  <c r="M64" i="35" s="1"/>
  <c r="O62" i="33"/>
  <c r="P61" i="33" s="1"/>
  <c r="N63" i="33"/>
  <c r="N64" i="33" s="1"/>
  <c r="O63" i="33" l="1"/>
  <c r="O64" i="33" s="1"/>
  <c r="N63" i="35"/>
  <c r="N64" i="35" s="1"/>
  <c r="O62" i="35"/>
  <c r="P61" i="35" s="1"/>
  <c r="P62" i="33"/>
  <c r="Q61" i="33" s="1"/>
  <c r="O63" i="35" l="1"/>
  <c r="O64" i="35" s="1"/>
  <c r="P62" i="35"/>
  <c r="Q61" i="35" s="1"/>
  <c r="Q62" i="33"/>
  <c r="R61" i="33" s="1"/>
  <c r="P63" i="33"/>
  <c r="P64" i="33" s="1"/>
  <c r="Q63" i="33" l="1"/>
  <c r="Q64" i="33" s="1"/>
  <c r="Q62" i="35"/>
  <c r="R61" i="35" s="1"/>
  <c r="P63" i="35"/>
  <c r="P64" i="35" s="1"/>
  <c r="R62" i="33"/>
  <c r="S61" i="33" s="1"/>
  <c r="Q63" i="35" l="1"/>
  <c r="Q64" i="35" s="1"/>
  <c r="R62" i="35"/>
  <c r="S61" i="35" s="1"/>
  <c r="R63" i="33"/>
  <c r="R64" i="33" s="1"/>
  <c r="S62" i="33"/>
  <c r="T61" i="33" s="1"/>
  <c r="S62" i="35" l="1"/>
  <c r="T61" i="35" s="1"/>
  <c r="R63" i="35"/>
  <c r="R64" i="35" s="1"/>
  <c r="T62" i="33"/>
  <c r="U61" i="33" s="1"/>
  <c r="S63" i="33"/>
  <c r="S64" i="33" s="1"/>
  <c r="T63" i="33" l="1"/>
  <c r="T64" i="33" s="1"/>
  <c r="S63" i="35"/>
  <c r="S64" i="35" s="1"/>
  <c r="T62" i="35"/>
  <c r="U61" i="35" s="1"/>
  <c r="U62" i="33"/>
  <c r="V61" i="33" s="1"/>
  <c r="T63" i="35" l="1"/>
  <c r="T64" i="35" s="1"/>
  <c r="U62" i="35"/>
  <c r="V61" i="35" s="1"/>
  <c r="U63" i="33"/>
  <c r="U64" i="33" s="1"/>
  <c r="V62" i="33"/>
  <c r="W61" i="33" s="1"/>
  <c r="U63" i="35" l="1"/>
  <c r="U64" i="35" s="1"/>
  <c r="V62" i="35"/>
  <c r="W61" i="35" s="1"/>
  <c r="W62" i="33"/>
  <c r="X61" i="33" s="1"/>
  <c r="V63" i="33"/>
  <c r="V64" i="33" s="1"/>
  <c r="W63" i="33" l="1"/>
  <c r="W64" i="33" s="1"/>
  <c r="V63" i="35"/>
  <c r="V64" i="35" s="1"/>
  <c r="W62" i="35"/>
  <c r="X61" i="35" s="1"/>
  <c r="X62" i="33"/>
  <c r="Y61" i="33" s="1"/>
  <c r="X63" i="33" l="1"/>
  <c r="X64" i="33" s="1"/>
  <c r="W63" i="35"/>
  <c r="W64" i="35" s="1"/>
  <c r="X62" i="35"/>
  <c r="Y61" i="35" s="1"/>
  <c r="Y62" i="33"/>
  <c r="Z61" i="33" s="1"/>
  <c r="X63" i="35" l="1"/>
  <c r="X64" i="35" s="1"/>
  <c r="Y62" i="35"/>
  <c r="Z61" i="35" s="1"/>
  <c r="Y63" i="33"/>
  <c r="Y64" i="33" s="1"/>
  <c r="Z62" i="33"/>
  <c r="AA61" i="33" s="1"/>
  <c r="Y63" i="35" l="1"/>
  <c r="Y64" i="35" s="1"/>
  <c r="Z62" i="35"/>
  <c r="AA61" i="35" s="1"/>
  <c r="Z63" i="33"/>
  <c r="Z64" i="33" s="1"/>
  <c r="AA62" i="33"/>
  <c r="AB61" i="33" s="1"/>
  <c r="AA63" i="33" l="1"/>
  <c r="AA64" i="33" s="1"/>
  <c r="Z63" i="35"/>
  <c r="Z64" i="35" s="1"/>
  <c r="AA62" i="35"/>
  <c r="AB61" i="35" s="1"/>
  <c r="AB62" i="33"/>
  <c r="AC61" i="33" s="1"/>
  <c r="AB63" i="33" l="1"/>
  <c r="AB64" i="33" s="1"/>
  <c r="AA63" i="35"/>
  <c r="AA64" i="35" s="1"/>
  <c r="AB62" i="35"/>
  <c r="AC61" i="35" s="1"/>
  <c r="AC62" i="33"/>
  <c r="AD61" i="33" s="1"/>
  <c r="AB63" i="35" l="1"/>
  <c r="AB64" i="35" s="1"/>
  <c r="AC62" i="35"/>
  <c r="AD61" i="35" s="1"/>
  <c r="AC63" i="33"/>
  <c r="AC64" i="33" s="1"/>
  <c r="AD62" i="33"/>
  <c r="AE61" i="33" s="1"/>
  <c r="AC63" i="35" l="1"/>
  <c r="AC64" i="35" s="1"/>
  <c r="AD62" i="35"/>
  <c r="AE61" i="35" s="1"/>
  <c r="AD63" i="33"/>
  <c r="AD64" i="33" s="1"/>
  <c r="AE62" i="33"/>
  <c r="AF61" i="33" s="1"/>
  <c r="AD63" i="35" l="1"/>
  <c r="AD64" i="35" s="1"/>
  <c r="AE62" i="35"/>
  <c r="AF61" i="35" s="1"/>
  <c r="AE63" i="33"/>
  <c r="AE64" i="33" s="1"/>
  <c r="AF62" i="33"/>
  <c r="AG61" i="33" s="1"/>
  <c r="AE63" i="35" l="1"/>
  <c r="AE64" i="35" s="1"/>
  <c r="AF62" i="35"/>
  <c r="AG61" i="35" s="1"/>
  <c r="AG62" i="33"/>
  <c r="AH61" i="33" s="1"/>
  <c r="AF63" i="33"/>
  <c r="AF64" i="33" s="1"/>
  <c r="AG62" i="35" l="1"/>
  <c r="AH61" i="35" s="1"/>
  <c r="AF63" i="35"/>
  <c r="AF64" i="35" s="1"/>
  <c r="AG63" i="33"/>
  <c r="AG64" i="33" s="1"/>
  <c r="AH62" i="33"/>
  <c r="AI61" i="33" s="1"/>
  <c r="AH63" i="33" l="1"/>
  <c r="AH64" i="33" s="1"/>
  <c r="AG63" i="35"/>
  <c r="AG64" i="35" s="1"/>
  <c r="AH62" i="35"/>
  <c r="AI61" i="35" s="1"/>
  <c r="AI62" i="33"/>
  <c r="AJ61" i="33" s="1"/>
  <c r="AH63" i="35" l="1"/>
  <c r="AH64" i="35" s="1"/>
  <c r="AI62" i="35"/>
  <c r="AJ61" i="35" s="1"/>
  <c r="AJ62" i="33"/>
  <c r="AK61" i="33" s="1"/>
  <c r="AI63" i="33"/>
  <c r="AI64" i="33" s="1"/>
  <c r="AJ63" i="33" l="1"/>
  <c r="AJ64" i="33" s="1"/>
  <c r="AI63" i="35"/>
  <c r="AI64" i="35" s="1"/>
  <c r="AJ62" i="35"/>
  <c r="AK61" i="35" s="1"/>
  <c r="AK62" i="33"/>
  <c r="AL61" i="33" s="1"/>
  <c r="AK63" i="33" l="1"/>
  <c r="AK64" i="33" s="1"/>
  <c r="AJ63" i="35"/>
  <c r="AJ64" i="35" s="1"/>
  <c r="AK62" i="35"/>
  <c r="AL61" i="35" s="1"/>
  <c r="AL62" i="33"/>
  <c r="AM61" i="33" s="1"/>
  <c r="AK63" i="35" l="1"/>
  <c r="AK64" i="35" s="1"/>
  <c r="AL62" i="35"/>
  <c r="AM61" i="35" s="1"/>
  <c r="AL63" i="33"/>
  <c r="AL64" i="33" s="1"/>
  <c r="AM62" i="33"/>
  <c r="AN61" i="33" s="1"/>
  <c r="AL63" i="35" l="1"/>
  <c r="AL64" i="35" s="1"/>
  <c r="AM62" i="35"/>
  <c r="AN61" i="35" s="1"/>
  <c r="AM63" i="33"/>
  <c r="AM64" i="33" s="1"/>
  <c r="AN62" i="33"/>
  <c r="AO61" i="33" s="1"/>
  <c r="AM63" i="35" l="1"/>
  <c r="AM64" i="35" s="1"/>
  <c r="AN62" i="35"/>
  <c r="AO61" i="35" s="1"/>
  <c r="AN63" i="33"/>
  <c r="AN64" i="33" s="1"/>
  <c r="AO62" i="33"/>
  <c r="AP61" i="33" s="1"/>
  <c r="AN63" i="35" l="1"/>
  <c r="AN64" i="35" s="1"/>
  <c r="AO62" i="35"/>
  <c r="AP61" i="35" s="1"/>
  <c r="AO63" i="33"/>
  <c r="AO64" i="33" s="1"/>
  <c r="AP62" i="33"/>
  <c r="AQ61" i="33" s="1"/>
  <c r="AO63" i="35" l="1"/>
  <c r="AO64" i="35" s="1"/>
  <c r="AP62" i="35"/>
  <c r="AQ61" i="35" s="1"/>
  <c r="AP63" i="33"/>
  <c r="AP64" i="33" s="1"/>
  <c r="AQ62" i="33"/>
  <c r="AR61" i="33" s="1"/>
  <c r="AQ63" i="33" l="1"/>
  <c r="AQ64" i="33" s="1"/>
  <c r="AP63" i="35"/>
  <c r="AP64" i="35" s="1"/>
  <c r="AQ62" i="35"/>
  <c r="AR61" i="35" s="1"/>
  <c r="AR62" i="33"/>
  <c r="AS61" i="33" s="1"/>
  <c r="AQ63" i="35" l="1"/>
  <c r="AQ64" i="35" s="1"/>
  <c r="AR63" i="33"/>
  <c r="AR64" i="33" s="1"/>
  <c r="AR62" i="35"/>
  <c r="AS61" i="35" s="1"/>
  <c r="AS62" i="33"/>
  <c r="AT61" i="33" s="1"/>
  <c r="AS62" i="35" l="1"/>
  <c r="AT61" i="35" s="1"/>
  <c r="AR63" i="35"/>
  <c r="AR64" i="35" s="1"/>
  <c r="AT62" i="33"/>
  <c r="AU61" i="33" s="1"/>
  <c r="AS63" i="33"/>
  <c r="AS64" i="33" s="1"/>
  <c r="AT63" i="33" l="1"/>
  <c r="AT64" i="33" s="1"/>
  <c r="AS63" i="35"/>
  <c r="AS64" i="35" s="1"/>
  <c r="AT62" i="35"/>
  <c r="AU61" i="35" s="1"/>
  <c r="AU62" i="33"/>
  <c r="AV61" i="33" s="1"/>
  <c r="AT63" i="35" l="1"/>
  <c r="AT64" i="35" s="1"/>
  <c r="AU62" i="35"/>
  <c r="AV61" i="35" s="1"/>
  <c r="AU63" i="33"/>
  <c r="AU64" i="33" s="1"/>
  <c r="AV62" i="33"/>
  <c r="AW61" i="33" s="1"/>
  <c r="AU63" i="35" l="1"/>
  <c r="AU64" i="35" s="1"/>
  <c r="AV62" i="35"/>
  <c r="AW61" i="35" s="1"/>
  <c r="AV63" i="33"/>
  <c r="AV64" i="33" s="1"/>
  <c r="AW62" i="33"/>
  <c r="AX61" i="33" s="1"/>
  <c r="AV63" i="35" l="1"/>
  <c r="AV64" i="35" s="1"/>
  <c r="AW62" i="35"/>
  <c r="AX61" i="35" s="1"/>
  <c r="AW63" i="33"/>
  <c r="AW64" i="33" s="1"/>
  <c r="AX62" i="33"/>
  <c r="AY61" i="33" s="1"/>
  <c r="AW63" i="35" l="1"/>
  <c r="AW64" i="35" s="1"/>
  <c r="AX62" i="35"/>
  <c r="AY61" i="35" s="1"/>
  <c r="AX63" i="33"/>
  <c r="AX64" i="33" s="1"/>
  <c r="AX77" i="33" s="1"/>
  <c r="AX80" i="33" s="1"/>
  <c r="AY62" i="33"/>
  <c r="AZ61" i="33" s="1"/>
  <c r="AX63" i="35" l="1"/>
  <c r="AX64" i="35" s="1"/>
  <c r="AX77" i="35" s="1"/>
  <c r="AX80" i="35" s="1"/>
  <c r="AY62" i="35"/>
  <c r="AZ61" i="35" s="1"/>
  <c r="AY63" i="33"/>
  <c r="AY64" i="33" s="1"/>
  <c r="AY77" i="33" s="1"/>
  <c r="AY80" i="33" s="1"/>
  <c r="AZ62" i="33"/>
  <c r="BA61" i="33" s="1"/>
  <c r="AY63" i="35" l="1"/>
  <c r="AY64" i="35" s="1"/>
  <c r="AY77" i="35" s="1"/>
  <c r="AY80" i="35" s="1"/>
  <c r="AZ62" i="35"/>
  <c r="BA61" i="35" s="1"/>
  <c r="AZ63" i="33"/>
  <c r="AZ64" i="33" s="1"/>
  <c r="AZ77" i="33" s="1"/>
  <c r="AZ80" i="33" s="1"/>
  <c r="BA62" i="33"/>
  <c r="BB61" i="33" s="1"/>
  <c r="AZ63" i="35" l="1"/>
  <c r="AZ64" i="35" s="1"/>
  <c r="AZ77" i="35" s="1"/>
  <c r="AZ80" i="35" s="1"/>
  <c r="BA62" i="35"/>
  <c r="BB61" i="35" s="1"/>
  <c r="BA63" i="33"/>
  <c r="BA64" i="33" s="1"/>
  <c r="BA77" i="33" s="1"/>
  <c r="BA80" i="33" s="1"/>
  <c r="BB62" i="33"/>
  <c r="BC61" i="33" s="1"/>
  <c r="BB62" i="35" l="1"/>
  <c r="BC61" i="35" s="1"/>
  <c r="BA63" i="35"/>
  <c r="BA64" i="35" s="1"/>
  <c r="BA77" i="35" s="1"/>
  <c r="BA80" i="35" s="1"/>
  <c r="BC62" i="33"/>
  <c r="BD61" i="33" s="1"/>
  <c r="BB63" i="33"/>
  <c r="BB64" i="33" s="1"/>
  <c r="BB77" i="33" s="1"/>
  <c r="BB80" i="33" s="1"/>
  <c r="BC63" i="33" l="1"/>
  <c r="BC64" i="33" s="1"/>
  <c r="BC77" i="33" s="1"/>
  <c r="BC80" i="33" s="1"/>
  <c r="BB63" i="35"/>
  <c r="BB64" i="35" s="1"/>
  <c r="BB77" i="35" s="1"/>
  <c r="BB80" i="35" s="1"/>
  <c r="BC62" i="35"/>
  <c r="BD61" i="35" s="1"/>
  <c r="BD62" i="33"/>
  <c r="BD63" i="33" s="1"/>
  <c r="BD64" i="33" s="1"/>
  <c r="BD77" i="33" s="1"/>
  <c r="BD80" i="33" s="1"/>
  <c r="BD62" i="35" l="1"/>
  <c r="BD63" i="35" s="1"/>
  <c r="BD64" i="35" s="1"/>
  <c r="BD77" i="35" s="1"/>
  <c r="BD80" i="35" s="1"/>
  <c r="BC63" i="35"/>
  <c r="BC64" i="35" s="1"/>
  <c r="BC77" i="35" s="1"/>
  <c r="BC80" i="35" s="1"/>
  <c r="E90" i="35" l="1"/>
  <c r="E69" i="35" s="1"/>
  <c r="E90" i="33"/>
  <c r="E69" i="33" s="1"/>
  <c r="AS93" i="35"/>
  <c r="AS72" i="35" s="1"/>
  <c r="AS93" i="33"/>
  <c r="AS72" i="33" s="1"/>
  <c r="AK93" i="35"/>
  <c r="AK72" i="35" s="1"/>
  <c r="AK93" i="33"/>
  <c r="AK72" i="33" s="1"/>
  <c r="E88" i="35"/>
  <c r="E67" i="35" s="1"/>
  <c r="E88" i="33"/>
  <c r="E67" i="33" s="1"/>
  <c r="E93" i="35"/>
  <c r="E72" i="35" s="1"/>
  <c r="E93" i="33"/>
  <c r="E72" i="33" s="1"/>
  <c r="AU93" i="35"/>
  <c r="AU72" i="35" s="1"/>
  <c r="AU93" i="33"/>
  <c r="AU72" i="33" s="1"/>
  <c r="AQ93" i="35"/>
  <c r="AQ72" i="35" s="1"/>
  <c r="AQ93" i="33"/>
  <c r="AQ72" i="33" s="1"/>
  <c r="AM93" i="35"/>
  <c r="AM72" i="35" s="1"/>
  <c r="AM93" i="33"/>
  <c r="AM72" i="33" s="1"/>
  <c r="AI93" i="35"/>
  <c r="AI72" i="35" s="1"/>
  <c r="AI93" i="33"/>
  <c r="AI72" i="33" s="1"/>
  <c r="AE93" i="35"/>
  <c r="AE72" i="35" s="1"/>
  <c r="AE93" i="33"/>
  <c r="AE72" i="33" s="1"/>
  <c r="AA93" i="35"/>
  <c r="AA72" i="35" s="1"/>
  <c r="AA93" i="33"/>
  <c r="AA72" i="33" s="1"/>
  <c r="W93" i="35"/>
  <c r="W72" i="35" s="1"/>
  <c r="W93" i="33"/>
  <c r="W72" i="33" s="1"/>
  <c r="S93" i="35"/>
  <c r="S72" i="35" s="1"/>
  <c r="S93" i="33"/>
  <c r="S72" i="33" s="1"/>
  <c r="O93" i="35"/>
  <c r="O72" i="35" s="1"/>
  <c r="O93" i="33"/>
  <c r="O72" i="33" s="1"/>
  <c r="K93" i="35"/>
  <c r="K72" i="35" s="1"/>
  <c r="K93" i="33"/>
  <c r="K72" i="33" s="1"/>
  <c r="G93" i="35"/>
  <c r="G72" i="35" s="1"/>
  <c r="G93" i="33"/>
  <c r="G72" i="33" s="1"/>
  <c r="AU92" i="33"/>
  <c r="AU71" i="33" s="1"/>
  <c r="AU92" i="35"/>
  <c r="AU71" i="35" s="1"/>
  <c r="AQ92" i="35"/>
  <c r="AQ71" i="35" s="1"/>
  <c r="AQ92" i="33"/>
  <c r="AQ71" i="33" s="1"/>
  <c r="AM92" i="33"/>
  <c r="AM71" i="33" s="1"/>
  <c r="AM92" i="35"/>
  <c r="AM71" i="35" s="1"/>
  <c r="AI92" i="35"/>
  <c r="AI71" i="35" s="1"/>
  <c r="AI92" i="33"/>
  <c r="AI71" i="33" s="1"/>
  <c r="AE92" i="33"/>
  <c r="AE71" i="33" s="1"/>
  <c r="AE92" i="35"/>
  <c r="AE71" i="35" s="1"/>
  <c r="AA92" i="35"/>
  <c r="AA71" i="35" s="1"/>
  <c r="AA92" i="33"/>
  <c r="AA71" i="33" s="1"/>
  <c r="W92" i="33"/>
  <c r="W71" i="33" s="1"/>
  <c r="W92" i="35"/>
  <c r="W71" i="35" s="1"/>
  <c r="S92" i="35"/>
  <c r="S71" i="35" s="1"/>
  <c r="S92" i="33"/>
  <c r="S71" i="33" s="1"/>
  <c r="O92" i="33"/>
  <c r="O71" i="33" s="1"/>
  <c r="O92" i="35"/>
  <c r="O71" i="35" s="1"/>
  <c r="K92" i="35"/>
  <c r="K71" i="35" s="1"/>
  <c r="K92" i="33"/>
  <c r="K71" i="33" s="1"/>
  <c r="G92" i="33"/>
  <c r="G71" i="33" s="1"/>
  <c r="G92" i="35"/>
  <c r="G71" i="35" s="1"/>
  <c r="AU91" i="35"/>
  <c r="AU70" i="35" s="1"/>
  <c r="AU91" i="33"/>
  <c r="AU70" i="33" s="1"/>
  <c r="AQ91" i="33"/>
  <c r="AQ70" i="33" s="1"/>
  <c r="AQ91" i="35"/>
  <c r="AQ70" i="35" s="1"/>
  <c r="AM91" i="35"/>
  <c r="AM70" i="35" s="1"/>
  <c r="AM91" i="33"/>
  <c r="AM70" i="33" s="1"/>
  <c r="AI91" i="35"/>
  <c r="AI70" i="35" s="1"/>
  <c r="AI91" i="33"/>
  <c r="AI70" i="33" s="1"/>
  <c r="AE91" i="35"/>
  <c r="AE70" i="35" s="1"/>
  <c r="AE91" i="33"/>
  <c r="AE70" i="33" s="1"/>
  <c r="AA91" i="33"/>
  <c r="AA70" i="33" s="1"/>
  <c r="AA91" i="35"/>
  <c r="AA70" i="35" s="1"/>
  <c r="W91" i="35"/>
  <c r="W70" i="35" s="1"/>
  <c r="W91" i="33"/>
  <c r="W70" i="33" s="1"/>
  <c r="S91" i="33"/>
  <c r="S70" i="33" s="1"/>
  <c r="S91" i="35"/>
  <c r="S70" i="35" s="1"/>
  <c r="O91" i="35"/>
  <c r="O70" i="35" s="1"/>
  <c r="O91" i="33"/>
  <c r="O70" i="33" s="1"/>
  <c r="K91" i="33"/>
  <c r="K70" i="33" s="1"/>
  <c r="K91" i="35"/>
  <c r="K70" i="35" s="1"/>
  <c r="G91" i="35"/>
  <c r="G70" i="35" s="1"/>
  <c r="G91" i="33"/>
  <c r="G70" i="33" s="1"/>
  <c r="AU90" i="33"/>
  <c r="AU69" i="33" s="1"/>
  <c r="AU90" i="35"/>
  <c r="AU69" i="35" s="1"/>
  <c r="AQ90" i="35"/>
  <c r="AQ69" i="35" s="1"/>
  <c r="AQ90" i="33"/>
  <c r="AQ69" i="33" s="1"/>
  <c r="AM90" i="33"/>
  <c r="AM69" i="33" s="1"/>
  <c r="AM90" i="35"/>
  <c r="AM69" i="35" s="1"/>
  <c r="AI90" i="33"/>
  <c r="AI69" i="33" s="1"/>
  <c r="AI90" i="35"/>
  <c r="AI69" i="35" s="1"/>
  <c r="AE90" i="33"/>
  <c r="AE69" i="33" s="1"/>
  <c r="AE90" i="35"/>
  <c r="AE69" i="35" s="1"/>
  <c r="AA90" i="35"/>
  <c r="AA69" i="35" s="1"/>
  <c r="AA90" i="33"/>
  <c r="AA69" i="33" s="1"/>
  <c r="W90" i="33"/>
  <c r="W69" i="33" s="1"/>
  <c r="W90" i="35"/>
  <c r="W69" i="35" s="1"/>
  <c r="S90" i="33"/>
  <c r="S69" i="33" s="1"/>
  <c r="S90" i="35"/>
  <c r="S69" i="35" s="1"/>
  <c r="O90" i="33"/>
  <c r="O69" i="33" s="1"/>
  <c r="O90" i="35"/>
  <c r="O69" i="35" s="1"/>
  <c r="K90" i="35"/>
  <c r="K69" i="35" s="1"/>
  <c r="K90" i="33"/>
  <c r="K69" i="33" s="1"/>
  <c r="G90" i="33"/>
  <c r="G69" i="33" s="1"/>
  <c r="G90" i="35"/>
  <c r="G69" i="35" s="1"/>
  <c r="AU89" i="35"/>
  <c r="AU68" i="35" s="1"/>
  <c r="AU89" i="33"/>
  <c r="AU68" i="33" s="1"/>
  <c r="AQ89" i="35"/>
  <c r="AQ68" i="35" s="1"/>
  <c r="AQ89" i="33"/>
  <c r="AQ68" i="33" s="1"/>
  <c r="AM89" i="35"/>
  <c r="AM68" i="35" s="1"/>
  <c r="AM89" i="33"/>
  <c r="AM68" i="33" s="1"/>
  <c r="AI89" i="35"/>
  <c r="AI68" i="35" s="1"/>
  <c r="AI89" i="33"/>
  <c r="AI68" i="33" s="1"/>
  <c r="AE89" i="35"/>
  <c r="AE68" i="35" s="1"/>
  <c r="AE89" i="33"/>
  <c r="AE68" i="33" s="1"/>
  <c r="AA89" i="35"/>
  <c r="AA68" i="35" s="1"/>
  <c r="AA89" i="33"/>
  <c r="AA68" i="33" s="1"/>
  <c r="W89" i="35"/>
  <c r="W68" i="35" s="1"/>
  <c r="W89" i="33"/>
  <c r="W68" i="33" s="1"/>
  <c r="S89" i="35"/>
  <c r="S68" i="35" s="1"/>
  <c r="S89" i="33"/>
  <c r="S68" i="33" s="1"/>
  <c r="O89" i="35"/>
  <c r="O68" i="35" s="1"/>
  <c r="O89" i="33"/>
  <c r="O68" i="33" s="1"/>
  <c r="K89" i="35"/>
  <c r="K68" i="35" s="1"/>
  <c r="K89" i="33"/>
  <c r="K68" i="33" s="1"/>
  <c r="G89" i="35"/>
  <c r="G68" i="35" s="1"/>
  <c r="G89" i="33"/>
  <c r="G68" i="33" s="1"/>
  <c r="AU88" i="33"/>
  <c r="AU67" i="33" s="1"/>
  <c r="AU88" i="35"/>
  <c r="AU67" i="35" s="1"/>
  <c r="AQ88" i="35"/>
  <c r="AQ67" i="35" s="1"/>
  <c r="AQ88" i="33"/>
  <c r="AQ67" i="33" s="1"/>
  <c r="AM88" i="33"/>
  <c r="AM67" i="33" s="1"/>
  <c r="AM88" i="35"/>
  <c r="AM67" i="35" s="1"/>
  <c r="AI88" i="35"/>
  <c r="AI67" i="35" s="1"/>
  <c r="AI88" i="33"/>
  <c r="AI67" i="33" s="1"/>
  <c r="AE88" i="33"/>
  <c r="AE67" i="33" s="1"/>
  <c r="AE88" i="35"/>
  <c r="AE67" i="35" s="1"/>
  <c r="AA88" i="35"/>
  <c r="AA67" i="35" s="1"/>
  <c r="AA88" i="33"/>
  <c r="AA67" i="33" s="1"/>
  <c r="W88" i="33"/>
  <c r="W67" i="33" s="1"/>
  <c r="W88" i="35"/>
  <c r="W67" i="35" s="1"/>
  <c r="S88" i="35"/>
  <c r="S67" i="35" s="1"/>
  <c r="S88" i="33"/>
  <c r="S67" i="33" s="1"/>
  <c r="O88" i="33"/>
  <c r="O67" i="33" s="1"/>
  <c r="O88" i="35"/>
  <c r="O67" i="35" s="1"/>
  <c r="K88" i="35"/>
  <c r="K67" i="35" s="1"/>
  <c r="K88" i="33"/>
  <c r="K67" i="33" s="1"/>
  <c r="G88" i="33"/>
  <c r="G67" i="33" s="1"/>
  <c r="G88" i="35"/>
  <c r="G67" i="35" s="1"/>
  <c r="E89" i="35"/>
  <c r="E68" i="35" s="1"/>
  <c r="E89" i="33"/>
  <c r="E68" i="33" s="1"/>
  <c r="E92" i="35"/>
  <c r="E71" i="35" s="1"/>
  <c r="E92" i="33"/>
  <c r="E71" i="33" s="1"/>
  <c r="AT93" i="35"/>
  <c r="AT72" i="35" s="1"/>
  <c r="AT93" i="33"/>
  <c r="AT72" i="33" s="1"/>
  <c r="AP93" i="35"/>
  <c r="AP72" i="35" s="1"/>
  <c r="AP93" i="33"/>
  <c r="AP72" i="33" s="1"/>
  <c r="AL93" i="35"/>
  <c r="AL72" i="35" s="1"/>
  <c r="AL93" i="33"/>
  <c r="AL72" i="33" s="1"/>
  <c r="AH93" i="35"/>
  <c r="AH72" i="35" s="1"/>
  <c r="AH93" i="33"/>
  <c r="AH72" i="33" s="1"/>
  <c r="AD93" i="35"/>
  <c r="AD72" i="35" s="1"/>
  <c r="AD93" i="33"/>
  <c r="AD72" i="33" s="1"/>
  <c r="Z93" i="35"/>
  <c r="Z72" i="35" s="1"/>
  <c r="Z93" i="33"/>
  <c r="Z72" i="33" s="1"/>
  <c r="V93" i="35"/>
  <c r="V72" i="35" s="1"/>
  <c r="V93" i="33"/>
  <c r="V72" i="33" s="1"/>
  <c r="R93" i="35"/>
  <c r="R72" i="35" s="1"/>
  <c r="R93" i="33"/>
  <c r="R72" i="33" s="1"/>
  <c r="N93" i="35"/>
  <c r="N72" i="35" s="1"/>
  <c r="N93" i="33"/>
  <c r="N72" i="33" s="1"/>
  <c r="J93" i="35"/>
  <c r="J72" i="35" s="1"/>
  <c r="J93" i="33"/>
  <c r="J72" i="33" s="1"/>
  <c r="F93" i="35"/>
  <c r="F72" i="35" s="1"/>
  <c r="F93" i="33"/>
  <c r="F72" i="33" s="1"/>
  <c r="AT92" i="35"/>
  <c r="AT71" i="35" s="1"/>
  <c r="AT92" i="33"/>
  <c r="AT71" i="33" s="1"/>
  <c r="AP92" i="35"/>
  <c r="AP71" i="35" s="1"/>
  <c r="AP92" i="33"/>
  <c r="AP71" i="33" s="1"/>
  <c r="AL92" i="35"/>
  <c r="AL71" i="35" s="1"/>
  <c r="AL92" i="33"/>
  <c r="AL71" i="33" s="1"/>
  <c r="AH92" i="35"/>
  <c r="AH71" i="35" s="1"/>
  <c r="AH92" i="33"/>
  <c r="AH71" i="33" s="1"/>
  <c r="AD92" i="35"/>
  <c r="AD71" i="35" s="1"/>
  <c r="AD92" i="33"/>
  <c r="AD71" i="33" s="1"/>
  <c r="Z92" i="35"/>
  <c r="Z71" i="35" s="1"/>
  <c r="Z92" i="33"/>
  <c r="Z71" i="33" s="1"/>
  <c r="V92" i="35"/>
  <c r="V71" i="35" s="1"/>
  <c r="V92" i="33"/>
  <c r="V71" i="33" s="1"/>
  <c r="R92" i="35"/>
  <c r="R71" i="35" s="1"/>
  <c r="R92" i="33"/>
  <c r="R71" i="33" s="1"/>
  <c r="N92" i="35"/>
  <c r="N71" i="35" s="1"/>
  <c r="N92" i="33"/>
  <c r="N71" i="33" s="1"/>
  <c r="J92" i="35"/>
  <c r="J71" i="35" s="1"/>
  <c r="J92" i="33"/>
  <c r="J71" i="33" s="1"/>
  <c r="F92" i="35"/>
  <c r="F71" i="35" s="1"/>
  <c r="F92" i="33"/>
  <c r="F71" i="33" s="1"/>
  <c r="AT91" i="35"/>
  <c r="AT70" i="35" s="1"/>
  <c r="AT91" i="33"/>
  <c r="AT70" i="33" s="1"/>
  <c r="AP91" i="35"/>
  <c r="AP70" i="35" s="1"/>
  <c r="AP91" i="33"/>
  <c r="AP70" i="33" s="1"/>
  <c r="AL91" i="35"/>
  <c r="AL70" i="35" s="1"/>
  <c r="AL91" i="33"/>
  <c r="AL70" i="33" s="1"/>
  <c r="AH91" i="35"/>
  <c r="AH70" i="35" s="1"/>
  <c r="AH91" i="33"/>
  <c r="AH70" i="33" s="1"/>
  <c r="AD91" i="35"/>
  <c r="AD70" i="35" s="1"/>
  <c r="AD91" i="33"/>
  <c r="AD70" i="33" s="1"/>
  <c r="Z91" i="35"/>
  <c r="Z70" i="35" s="1"/>
  <c r="Z91" i="33"/>
  <c r="Z70" i="33" s="1"/>
  <c r="V91" i="35"/>
  <c r="V70" i="35" s="1"/>
  <c r="V91" i="33"/>
  <c r="V70" i="33" s="1"/>
  <c r="R91" i="35"/>
  <c r="R70" i="35" s="1"/>
  <c r="R91" i="33"/>
  <c r="R70" i="33" s="1"/>
  <c r="N91" i="35"/>
  <c r="N70" i="35" s="1"/>
  <c r="N91" i="33"/>
  <c r="N70" i="33" s="1"/>
  <c r="J91" i="35"/>
  <c r="J70" i="35" s="1"/>
  <c r="J91" i="33"/>
  <c r="J70" i="33" s="1"/>
  <c r="F91" i="35"/>
  <c r="F70" i="35" s="1"/>
  <c r="F91" i="33"/>
  <c r="F70" i="33" s="1"/>
  <c r="AT90" i="35"/>
  <c r="AT69" i="35" s="1"/>
  <c r="AT90" i="33"/>
  <c r="AT69" i="33" s="1"/>
  <c r="AP90" i="35"/>
  <c r="AP69" i="35" s="1"/>
  <c r="AP90" i="33"/>
  <c r="AP69" i="33" s="1"/>
  <c r="AL90" i="35"/>
  <c r="AL69" i="35" s="1"/>
  <c r="AL90" i="33"/>
  <c r="AL69" i="33" s="1"/>
  <c r="AH90" i="35"/>
  <c r="AH69" i="35" s="1"/>
  <c r="AH90" i="33"/>
  <c r="AH69" i="33" s="1"/>
  <c r="AD90" i="35"/>
  <c r="AD69" i="35" s="1"/>
  <c r="AD90" i="33"/>
  <c r="AD69" i="33" s="1"/>
  <c r="Z90" i="35"/>
  <c r="Z69" i="35" s="1"/>
  <c r="Z90" i="33"/>
  <c r="Z69" i="33" s="1"/>
  <c r="V90" i="35"/>
  <c r="V69" i="35" s="1"/>
  <c r="V90" i="33"/>
  <c r="V69" i="33" s="1"/>
  <c r="R90" i="35"/>
  <c r="R69" i="35" s="1"/>
  <c r="R90" i="33"/>
  <c r="R69" i="33" s="1"/>
  <c r="N90" i="35"/>
  <c r="N69" i="35" s="1"/>
  <c r="N90" i="33"/>
  <c r="N69" i="33" s="1"/>
  <c r="J90" i="35"/>
  <c r="J69" i="35" s="1"/>
  <c r="J90" i="33"/>
  <c r="J69" i="33" s="1"/>
  <c r="F90" i="35"/>
  <c r="F69" i="35" s="1"/>
  <c r="F90" i="33"/>
  <c r="F69" i="33" s="1"/>
  <c r="AT89" i="35"/>
  <c r="AT68" i="35" s="1"/>
  <c r="AT89" i="33"/>
  <c r="AT68" i="33" s="1"/>
  <c r="AP89" i="35"/>
  <c r="AP68" i="35" s="1"/>
  <c r="AP89" i="33"/>
  <c r="AP68" i="33" s="1"/>
  <c r="AL89" i="35"/>
  <c r="AL68" i="35" s="1"/>
  <c r="AL89" i="33"/>
  <c r="AL68" i="33" s="1"/>
  <c r="AH89" i="35"/>
  <c r="AH68" i="35" s="1"/>
  <c r="AH89" i="33"/>
  <c r="AH68" i="33" s="1"/>
  <c r="AD89" i="35"/>
  <c r="AD68" i="35" s="1"/>
  <c r="AD89" i="33"/>
  <c r="AD68" i="33" s="1"/>
  <c r="Z89" i="35"/>
  <c r="Z68" i="35" s="1"/>
  <c r="Z89" i="33"/>
  <c r="Z68" i="33" s="1"/>
  <c r="V89" i="35"/>
  <c r="V68" i="35" s="1"/>
  <c r="V89" i="33"/>
  <c r="V68" i="33" s="1"/>
  <c r="R89" i="35"/>
  <c r="R68" i="35" s="1"/>
  <c r="R89" i="33"/>
  <c r="R68" i="33" s="1"/>
  <c r="N89" i="35"/>
  <c r="N68" i="35" s="1"/>
  <c r="N89" i="33"/>
  <c r="N68" i="33" s="1"/>
  <c r="J89" i="35"/>
  <c r="J68" i="35" s="1"/>
  <c r="J89" i="33"/>
  <c r="J68" i="33" s="1"/>
  <c r="F89" i="35"/>
  <c r="F68" i="35" s="1"/>
  <c r="F89" i="33"/>
  <c r="F68" i="33" s="1"/>
  <c r="AT88" i="35"/>
  <c r="AT67" i="35" s="1"/>
  <c r="AT88" i="33"/>
  <c r="AT67" i="33" s="1"/>
  <c r="AP88" i="35"/>
  <c r="AP67" i="35" s="1"/>
  <c r="AP88" i="33"/>
  <c r="AP67" i="33" s="1"/>
  <c r="AL88" i="35"/>
  <c r="AL67" i="35" s="1"/>
  <c r="AL88" i="33"/>
  <c r="AL67" i="33" s="1"/>
  <c r="AH88" i="35"/>
  <c r="AH67" i="35" s="1"/>
  <c r="AH88" i="33"/>
  <c r="AH67" i="33" s="1"/>
  <c r="AD88" i="35"/>
  <c r="AD67" i="35" s="1"/>
  <c r="AD88" i="33"/>
  <c r="AD67" i="33" s="1"/>
  <c r="Z88" i="35"/>
  <c r="Z67" i="35" s="1"/>
  <c r="Z88" i="33"/>
  <c r="Z67" i="33" s="1"/>
  <c r="V88" i="35"/>
  <c r="V67" i="35" s="1"/>
  <c r="V88" i="33"/>
  <c r="V67" i="33" s="1"/>
  <c r="R88" i="35"/>
  <c r="R67" i="35" s="1"/>
  <c r="R88" i="33"/>
  <c r="R67" i="33" s="1"/>
  <c r="N88" i="35"/>
  <c r="N67" i="35" s="1"/>
  <c r="N88" i="33"/>
  <c r="N67" i="33" s="1"/>
  <c r="J88" i="35"/>
  <c r="J67" i="35" s="1"/>
  <c r="J88" i="33"/>
  <c r="J67" i="33" s="1"/>
  <c r="F88" i="35"/>
  <c r="F67" i="35" s="1"/>
  <c r="F88" i="33"/>
  <c r="F67" i="33" s="1"/>
  <c r="AW93" i="35"/>
  <c r="AW72" i="35" s="1"/>
  <c r="AW93" i="33"/>
  <c r="AW72" i="33" s="1"/>
  <c r="AO93" i="35"/>
  <c r="AO72" i="35" s="1"/>
  <c r="AO93" i="33"/>
  <c r="AO72" i="33" s="1"/>
  <c r="AG93" i="35"/>
  <c r="AG72" i="35" s="1"/>
  <c r="AG93" i="33"/>
  <c r="AG72" i="33" s="1"/>
  <c r="AC93" i="35"/>
  <c r="AC72" i="35" s="1"/>
  <c r="AC93" i="33"/>
  <c r="AC72" i="33" s="1"/>
  <c r="Y93" i="35"/>
  <c r="Y72" i="35" s="1"/>
  <c r="Y93" i="33"/>
  <c r="Y72" i="33" s="1"/>
  <c r="U93" i="35"/>
  <c r="U72" i="35" s="1"/>
  <c r="U93" i="33"/>
  <c r="U72" i="33" s="1"/>
  <c r="Q93" i="35"/>
  <c r="Q72" i="35" s="1"/>
  <c r="Q93" i="33"/>
  <c r="Q72" i="33" s="1"/>
  <c r="M93" i="35"/>
  <c r="M72" i="35" s="1"/>
  <c r="M93" i="33"/>
  <c r="M72" i="33" s="1"/>
  <c r="I93" i="35"/>
  <c r="I72" i="35" s="1"/>
  <c r="I93" i="33"/>
  <c r="I72" i="33" s="1"/>
  <c r="AW92" i="35"/>
  <c r="AW71" i="35" s="1"/>
  <c r="AW92" i="33"/>
  <c r="AW71" i="33" s="1"/>
  <c r="AS92" i="35"/>
  <c r="AS71" i="35" s="1"/>
  <c r="AS92" i="33"/>
  <c r="AS71" i="33" s="1"/>
  <c r="AO92" i="35"/>
  <c r="AO71" i="35" s="1"/>
  <c r="AO92" i="33"/>
  <c r="AO71" i="33" s="1"/>
  <c r="AK92" i="35"/>
  <c r="AK71" i="35" s="1"/>
  <c r="AK92" i="33"/>
  <c r="AK71" i="33" s="1"/>
  <c r="AG92" i="35"/>
  <c r="AG71" i="35" s="1"/>
  <c r="AG92" i="33"/>
  <c r="AG71" i="33" s="1"/>
  <c r="AC92" i="35"/>
  <c r="AC71" i="35" s="1"/>
  <c r="AC92" i="33"/>
  <c r="AC71" i="33" s="1"/>
  <c r="Y92" i="35"/>
  <c r="Y71" i="35" s="1"/>
  <c r="Y92" i="33"/>
  <c r="Y71" i="33" s="1"/>
  <c r="U92" i="35"/>
  <c r="U71" i="35" s="1"/>
  <c r="U92" i="33"/>
  <c r="U71" i="33" s="1"/>
  <c r="Q92" i="35"/>
  <c r="Q71" i="35" s="1"/>
  <c r="Q92" i="33"/>
  <c r="Q71" i="33" s="1"/>
  <c r="M92" i="35"/>
  <c r="M71" i="35" s="1"/>
  <c r="M92" i="33"/>
  <c r="M71" i="33" s="1"/>
  <c r="I92" i="35"/>
  <c r="I71" i="35" s="1"/>
  <c r="I92" i="33"/>
  <c r="I71" i="33" s="1"/>
  <c r="AW91" i="35"/>
  <c r="AW70" i="35" s="1"/>
  <c r="AW91" i="33"/>
  <c r="AW70" i="33" s="1"/>
  <c r="AS91" i="35"/>
  <c r="AS70" i="35" s="1"/>
  <c r="AS91" i="33"/>
  <c r="AS70" i="33" s="1"/>
  <c r="AO91" i="35"/>
  <c r="AO70" i="35" s="1"/>
  <c r="AO91" i="33"/>
  <c r="AO70" i="33" s="1"/>
  <c r="AK91" i="35"/>
  <c r="AK70" i="35" s="1"/>
  <c r="AK91" i="33"/>
  <c r="AK70" i="33" s="1"/>
  <c r="AG91" i="35"/>
  <c r="AG70" i="35" s="1"/>
  <c r="AG91" i="33"/>
  <c r="AG70" i="33" s="1"/>
  <c r="AC91" i="35"/>
  <c r="AC70" i="35" s="1"/>
  <c r="AC91" i="33"/>
  <c r="AC70" i="33" s="1"/>
  <c r="Y91" i="35"/>
  <c r="Y70" i="35" s="1"/>
  <c r="Y91" i="33"/>
  <c r="Y70" i="33" s="1"/>
  <c r="U91" i="35"/>
  <c r="U70" i="35" s="1"/>
  <c r="U91" i="33"/>
  <c r="U70" i="33" s="1"/>
  <c r="Q91" i="35"/>
  <c r="Q70" i="35" s="1"/>
  <c r="Q91" i="33"/>
  <c r="Q70" i="33" s="1"/>
  <c r="M91" i="35"/>
  <c r="M70" i="35" s="1"/>
  <c r="M91" i="33"/>
  <c r="M70" i="33" s="1"/>
  <c r="I91" i="35"/>
  <c r="I70" i="35" s="1"/>
  <c r="I91" i="33"/>
  <c r="I70" i="33" s="1"/>
  <c r="AW90" i="35"/>
  <c r="AW69" i="35" s="1"/>
  <c r="AW90" i="33"/>
  <c r="AW69" i="33" s="1"/>
  <c r="AS90" i="35"/>
  <c r="AS69" i="35" s="1"/>
  <c r="AS90" i="33"/>
  <c r="AS69" i="33" s="1"/>
  <c r="AO90" i="35"/>
  <c r="AO69" i="35" s="1"/>
  <c r="AO90" i="33"/>
  <c r="AO69" i="33" s="1"/>
  <c r="AK90" i="35"/>
  <c r="AK69" i="35" s="1"/>
  <c r="AK90" i="33"/>
  <c r="AK69" i="33" s="1"/>
  <c r="AG90" i="35"/>
  <c r="AG69" i="35" s="1"/>
  <c r="AG90" i="33"/>
  <c r="AG69" i="33" s="1"/>
  <c r="AC90" i="35"/>
  <c r="AC69" i="35" s="1"/>
  <c r="AC90" i="33"/>
  <c r="AC69" i="33" s="1"/>
  <c r="Y90" i="35"/>
  <c r="Y69" i="35" s="1"/>
  <c r="Y90" i="33"/>
  <c r="Y69" i="33" s="1"/>
  <c r="U90" i="35"/>
  <c r="U69" i="35" s="1"/>
  <c r="U90" i="33"/>
  <c r="U69" i="33" s="1"/>
  <c r="Q90" i="35"/>
  <c r="Q69" i="35" s="1"/>
  <c r="Q90" i="33"/>
  <c r="Q69" i="33" s="1"/>
  <c r="M90" i="35"/>
  <c r="M69" i="35" s="1"/>
  <c r="M90" i="33"/>
  <c r="M69" i="33" s="1"/>
  <c r="I90" i="35"/>
  <c r="I69" i="35" s="1"/>
  <c r="I90" i="33"/>
  <c r="I69" i="33" s="1"/>
  <c r="AW89" i="35"/>
  <c r="AW68" i="35" s="1"/>
  <c r="AW89" i="33"/>
  <c r="AW68" i="33" s="1"/>
  <c r="AS89" i="35"/>
  <c r="AS68" i="35" s="1"/>
  <c r="AS89" i="33"/>
  <c r="AS68" i="33" s="1"/>
  <c r="AO89" i="35"/>
  <c r="AO68" i="35" s="1"/>
  <c r="AO89" i="33"/>
  <c r="AO68" i="33" s="1"/>
  <c r="AK89" i="35"/>
  <c r="AK68" i="35" s="1"/>
  <c r="AK89" i="33"/>
  <c r="AK68" i="33" s="1"/>
  <c r="AG89" i="35"/>
  <c r="AG68" i="35" s="1"/>
  <c r="AG89" i="33"/>
  <c r="AG68" i="33" s="1"/>
  <c r="AC89" i="35"/>
  <c r="AC68" i="35" s="1"/>
  <c r="AC89" i="33"/>
  <c r="AC68" i="33" s="1"/>
  <c r="Y89" i="35"/>
  <c r="Y68" i="35" s="1"/>
  <c r="Y89" i="33"/>
  <c r="Y68" i="33" s="1"/>
  <c r="U89" i="35"/>
  <c r="U68" i="35" s="1"/>
  <c r="U89" i="33"/>
  <c r="U68" i="33" s="1"/>
  <c r="Q89" i="35"/>
  <c r="Q68" i="35" s="1"/>
  <c r="Q89" i="33"/>
  <c r="Q68" i="33" s="1"/>
  <c r="M89" i="35"/>
  <c r="M68" i="35" s="1"/>
  <c r="M89" i="33"/>
  <c r="M68" i="33" s="1"/>
  <c r="I89" i="35"/>
  <c r="I68" i="35" s="1"/>
  <c r="I89" i="33"/>
  <c r="I68" i="33" s="1"/>
  <c r="AW88" i="35"/>
  <c r="AW67" i="35" s="1"/>
  <c r="AW88" i="33"/>
  <c r="AW67" i="33" s="1"/>
  <c r="AS88" i="35"/>
  <c r="AS67" i="35" s="1"/>
  <c r="AS88" i="33"/>
  <c r="AS67" i="33" s="1"/>
  <c r="AO88" i="35"/>
  <c r="AO67" i="35" s="1"/>
  <c r="AO88" i="33"/>
  <c r="AO67" i="33" s="1"/>
  <c r="AK88" i="35"/>
  <c r="AK67" i="35" s="1"/>
  <c r="AK88" i="33"/>
  <c r="AK67" i="33" s="1"/>
  <c r="AG88" i="35"/>
  <c r="AG67" i="35" s="1"/>
  <c r="AG88" i="33"/>
  <c r="AG67" i="33" s="1"/>
  <c r="AC88" i="35"/>
  <c r="AC67" i="35" s="1"/>
  <c r="AC88" i="33"/>
  <c r="AC67" i="33" s="1"/>
  <c r="Y88" i="35"/>
  <c r="Y67" i="35" s="1"/>
  <c r="Y88" i="33"/>
  <c r="Y67" i="33" s="1"/>
  <c r="U88" i="35"/>
  <c r="U67" i="35" s="1"/>
  <c r="U88" i="33"/>
  <c r="U67" i="33" s="1"/>
  <c r="Q88" i="35"/>
  <c r="Q67" i="35" s="1"/>
  <c r="Q88" i="33"/>
  <c r="Q67" i="33" s="1"/>
  <c r="M88" i="35"/>
  <c r="M67" i="35" s="1"/>
  <c r="M88" i="33"/>
  <c r="M67" i="33" s="1"/>
  <c r="I88" i="35"/>
  <c r="I67" i="35" s="1"/>
  <c r="I88" i="33"/>
  <c r="I67" i="33" s="1"/>
  <c r="E91" i="35"/>
  <c r="E70" i="35" s="1"/>
  <c r="E91" i="33"/>
  <c r="E70" i="33" s="1"/>
  <c r="AV93" i="35"/>
  <c r="AV72" i="35" s="1"/>
  <c r="AV93" i="33"/>
  <c r="AV72" i="33" s="1"/>
  <c r="AR93" i="35"/>
  <c r="AR72" i="35" s="1"/>
  <c r="AR93" i="33"/>
  <c r="AR72" i="33" s="1"/>
  <c r="AN93" i="35"/>
  <c r="AN72" i="35" s="1"/>
  <c r="AN93" i="33"/>
  <c r="AN72" i="33" s="1"/>
  <c r="AJ93" i="35"/>
  <c r="AJ72" i="35" s="1"/>
  <c r="AJ93" i="33"/>
  <c r="AJ72" i="33" s="1"/>
  <c r="AF93" i="35"/>
  <c r="AF72" i="35" s="1"/>
  <c r="AF93" i="33"/>
  <c r="AF72" i="33" s="1"/>
  <c r="AB93" i="35"/>
  <c r="AB72" i="35" s="1"/>
  <c r="AB93" i="33"/>
  <c r="AB72" i="33" s="1"/>
  <c r="X93" i="35"/>
  <c r="X72" i="35" s="1"/>
  <c r="X93" i="33"/>
  <c r="X72" i="33" s="1"/>
  <c r="T93" i="35"/>
  <c r="T72" i="35" s="1"/>
  <c r="T93" i="33"/>
  <c r="T72" i="33" s="1"/>
  <c r="P93" i="35"/>
  <c r="P72" i="35" s="1"/>
  <c r="P93" i="33"/>
  <c r="P72" i="33" s="1"/>
  <c r="L93" i="35"/>
  <c r="L72" i="35" s="1"/>
  <c r="L93" i="33"/>
  <c r="L72" i="33" s="1"/>
  <c r="H93" i="35"/>
  <c r="H72" i="35" s="1"/>
  <c r="H93" i="33"/>
  <c r="H72" i="33" s="1"/>
  <c r="AV92" i="35"/>
  <c r="AV71" i="35" s="1"/>
  <c r="AV92" i="33"/>
  <c r="AV71" i="33" s="1"/>
  <c r="AR92" i="35"/>
  <c r="AR71" i="35" s="1"/>
  <c r="AR92" i="33"/>
  <c r="AR71" i="33" s="1"/>
  <c r="AN92" i="35"/>
  <c r="AN71" i="35" s="1"/>
  <c r="AN92" i="33"/>
  <c r="AN71" i="33" s="1"/>
  <c r="AJ92" i="35"/>
  <c r="AJ71" i="35" s="1"/>
  <c r="AJ92" i="33"/>
  <c r="AJ71" i="33" s="1"/>
  <c r="AF92" i="35"/>
  <c r="AF71" i="35" s="1"/>
  <c r="AF92" i="33"/>
  <c r="AF71" i="33" s="1"/>
  <c r="AB92" i="35"/>
  <c r="AB71" i="35" s="1"/>
  <c r="AB92" i="33"/>
  <c r="AB71" i="33" s="1"/>
  <c r="X92" i="35"/>
  <c r="X71" i="35" s="1"/>
  <c r="X92" i="33"/>
  <c r="X71" i="33" s="1"/>
  <c r="T92" i="35"/>
  <c r="T71" i="35" s="1"/>
  <c r="T92" i="33"/>
  <c r="T71" i="33" s="1"/>
  <c r="P92" i="35"/>
  <c r="P71" i="35" s="1"/>
  <c r="P92" i="33"/>
  <c r="P71" i="33" s="1"/>
  <c r="L92" i="35"/>
  <c r="L71" i="35" s="1"/>
  <c r="L92" i="33"/>
  <c r="L71" i="33" s="1"/>
  <c r="H92" i="35"/>
  <c r="H71" i="35" s="1"/>
  <c r="H92" i="33"/>
  <c r="H71" i="33" s="1"/>
  <c r="AV91" i="35"/>
  <c r="AV70" i="35" s="1"/>
  <c r="AV91" i="33"/>
  <c r="AV70" i="33" s="1"/>
  <c r="AR91" i="35"/>
  <c r="AR70" i="35" s="1"/>
  <c r="AR91" i="33"/>
  <c r="AR70" i="33" s="1"/>
  <c r="AN91" i="35"/>
  <c r="AN70" i="35" s="1"/>
  <c r="AN91" i="33"/>
  <c r="AN70" i="33" s="1"/>
  <c r="AJ91" i="35"/>
  <c r="AJ70" i="35" s="1"/>
  <c r="AJ91" i="33"/>
  <c r="AJ70" i="33" s="1"/>
  <c r="AF91" i="35"/>
  <c r="AF70" i="35" s="1"/>
  <c r="AF91" i="33"/>
  <c r="AF70" i="33" s="1"/>
  <c r="AB91" i="35"/>
  <c r="AB70" i="35" s="1"/>
  <c r="AB91" i="33"/>
  <c r="AB70" i="33" s="1"/>
  <c r="X91" i="35"/>
  <c r="X70" i="35" s="1"/>
  <c r="X91" i="33"/>
  <c r="X70" i="33" s="1"/>
  <c r="T91" i="35"/>
  <c r="T70" i="35" s="1"/>
  <c r="T91" i="33"/>
  <c r="T70" i="33" s="1"/>
  <c r="P91" i="35"/>
  <c r="P70" i="35" s="1"/>
  <c r="P91" i="33"/>
  <c r="P70" i="33" s="1"/>
  <c r="L91" i="35"/>
  <c r="L70" i="35" s="1"/>
  <c r="L91" i="33"/>
  <c r="L70" i="33" s="1"/>
  <c r="H91" i="35"/>
  <c r="H70" i="35" s="1"/>
  <c r="H91" i="33"/>
  <c r="H70" i="33" s="1"/>
  <c r="AV90" i="35"/>
  <c r="AV69" i="35" s="1"/>
  <c r="AV90" i="33"/>
  <c r="AV69" i="33" s="1"/>
  <c r="AR90" i="35"/>
  <c r="AR69" i="35" s="1"/>
  <c r="AR90" i="33"/>
  <c r="AR69" i="33" s="1"/>
  <c r="AN90" i="35"/>
  <c r="AN69" i="35" s="1"/>
  <c r="AN90" i="33"/>
  <c r="AN69" i="33" s="1"/>
  <c r="AJ90" i="35"/>
  <c r="AJ69" i="35" s="1"/>
  <c r="AJ90" i="33"/>
  <c r="AJ69" i="33" s="1"/>
  <c r="AF90" i="35"/>
  <c r="AF69" i="35" s="1"/>
  <c r="AF90" i="33"/>
  <c r="AF69" i="33" s="1"/>
  <c r="AB90" i="35"/>
  <c r="AB69" i="35" s="1"/>
  <c r="AB90" i="33"/>
  <c r="AB69" i="33" s="1"/>
  <c r="X90" i="35"/>
  <c r="X69" i="35" s="1"/>
  <c r="X90" i="33"/>
  <c r="X69" i="33" s="1"/>
  <c r="T90" i="35"/>
  <c r="T69" i="35" s="1"/>
  <c r="T90" i="33"/>
  <c r="T69" i="33" s="1"/>
  <c r="P90" i="35"/>
  <c r="P69" i="35" s="1"/>
  <c r="P90" i="33"/>
  <c r="P69" i="33" s="1"/>
  <c r="L90" i="35"/>
  <c r="L69" i="35" s="1"/>
  <c r="L90" i="33"/>
  <c r="L69" i="33" s="1"/>
  <c r="H90" i="35"/>
  <c r="H69" i="35" s="1"/>
  <c r="H90" i="33"/>
  <c r="H69" i="33" s="1"/>
  <c r="AV89" i="35"/>
  <c r="AV68" i="35" s="1"/>
  <c r="AV89" i="33"/>
  <c r="AV68" i="33" s="1"/>
  <c r="AR89" i="35"/>
  <c r="AR68" i="35" s="1"/>
  <c r="AR89" i="33"/>
  <c r="AR68" i="33" s="1"/>
  <c r="AN89" i="35"/>
  <c r="AN68" i="35" s="1"/>
  <c r="AN89" i="33"/>
  <c r="AN68" i="33" s="1"/>
  <c r="AJ89" i="35"/>
  <c r="AJ68" i="35" s="1"/>
  <c r="AJ89" i="33"/>
  <c r="AJ68" i="33" s="1"/>
  <c r="AF89" i="35"/>
  <c r="AF68" i="35" s="1"/>
  <c r="AF89" i="33"/>
  <c r="AF68" i="33" s="1"/>
  <c r="AB89" i="35"/>
  <c r="AB68" i="35" s="1"/>
  <c r="AB89" i="33"/>
  <c r="AB68" i="33" s="1"/>
  <c r="X89" i="35"/>
  <c r="X68" i="35" s="1"/>
  <c r="X89" i="33"/>
  <c r="X68" i="33" s="1"/>
  <c r="T89" i="35"/>
  <c r="T68" i="35" s="1"/>
  <c r="T89" i="33"/>
  <c r="T68" i="33" s="1"/>
  <c r="P89" i="35"/>
  <c r="P68" i="35" s="1"/>
  <c r="P89" i="33"/>
  <c r="P68" i="33" s="1"/>
  <c r="L89" i="35"/>
  <c r="L68" i="35" s="1"/>
  <c r="L89" i="33"/>
  <c r="L68" i="33" s="1"/>
  <c r="H89" i="35"/>
  <c r="H68" i="35" s="1"/>
  <c r="H89" i="33"/>
  <c r="H68" i="33" s="1"/>
  <c r="AV88" i="35"/>
  <c r="AV67" i="35" s="1"/>
  <c r="AV88" i="33"/>
  <c r="AV67" i="33" s="1"/>
  <c r="AR88" i="35"/>
  <c r="AR67" i="35" s="1"/>
  <c r="AR88" i="33"/>
  <c r="AR67" i="33" s="1"/>
  <c r="AN88" i="35"/>
  <c r="AN67" i="35" s="1"/>
  <c r="AN88" i="33"/>
  <c r="AN67" i="33" s="1"/>
  <c r="AJ88" i="35"/>
  <c r="AJ67" i="35" s="1"/>
  <c r="AJ88" i="33"/>
  <c r="AJ67" i="33" s="1"/>
  <c r="AF88" i="35"/>
  <c r="AF67" i="35" s="1"/>
  <c r="AF88" i="33"/>
  <c r="AF67" i="33" s="1"/>
  <c r="AB88" i="35"/>
  <c r="AB67" i="35" s="1"/>
  <c r="AB88" i="33"/>
  <c r="AB67" i="33" s="1"/>
  <c r="X88" i="35"/>
  <c r="X67" i="35" s="1"/>
  <c r="X88" i="33"/>
  <c r="X67" i="33" s="1"/>
  <c r="T88" i="35"/>
  <c r="T67" i="35" s="1"/>
  <c r="T88" i="33"/>
  <c r="T67" i="33" s="1"/>
  <c r="P88" i="35"/>
  <c r="P67" i="35" s="1"/>
  <c r="P88" i="33"/>
  <c r="P67" i="33" s="1"/>
  <c r="L88" i="35"/>
  <c r="L67" i="35" s="1"/>
  <c r="L88" i="33"/>
  <c r="L67" i="33" s="1"/>
  <c r="H88" i="35"/>
  <c r="H67" i="35" s="1"/>
  <c r="H88" i="33"/>
  <c r="H67" i="33" s="1"/>
  <c r="H76" i="33" l="1"/>
  <c r="H77" i="33" s="1"/>
  <c r="H80" i="33" s="1"/>
  <c r="X76" i="33"/>
  <c r="X77" i="33" s="1"/>
  <c r="X80" i="33" s="1"/>
  <c r="AV76" i="33"/>
  <c r="AV77" i="33" s="1"/>
  <c r="AV80" i="33" s="1"/>
  <c r="U76" i="33"/>
  <c r="U77" i="33" s="1"/>
  <c r="U80" i="33" s="1"/>
  <c r="AK76" i="33"/>
  <c r="AK77" i="33" s="1"/>
  <c r="AK80" i="33" s="1"/>
  <c r="AS76" i="33"/>
  <c r="AS77" i="33" s="1"/>
  <c r="AS80" i="33" s="1"/>
  <c r="J76" i="33"/>
  <c r="J77" i="33" s="1"/>
  <c r="J80" i="33" s="1"/>
  <c r="R76" i="33"/>
  <c r="R77" i="33" s="1"/>
  <c r="R80" i="33" s="1"/>
  <c r="Z76" i="33"/>
  <c r="Z77" i="33" s="1"/>
  <c r="Z80" i="33" s="1"/>
  <c r="AH76" i="33"/>
  <c r="AH77" i="33" s="1"/>
  <c r="AH80" i="33" s="1"/>
  <c r="AP76" i="33"/>
  <c r="AP77" i="33" s="1"/>
  <c r="AP80" i="33" s="1"/>
  <c r="AI76" i="33"/>
  <c r="AI77" i="33" s="1"/>
  <c r="AI80" i="33" s="1"/>
  <c r="P76" i="33"/>
  <c r="P77" i="33" s="1"/>
  <c r="P80" i="33" s="1"/>
  <c r="AF76" i="33"/>
  <c r="AF77" i="33" s="1"/>
  <c r="AF80" i="33" s="1"/>
  <c r="AN76" i="33"/>
  <c r="AN77" i="33" s="1"/>
  <c r="AN80" i="33" s="1"/>
  <c r="M76" i="33"/>
  <c r="M77" i="33" s="1"/>
  <c r="M80" i="33" s="1"/>
  <c r="AC76" i="33"/>
  <c r="AC77" i="33" s="1"/>
  <c r="AC80" i="33" s="1"/>
  <c r="K76" i="33"/>
  <c r="K77" i="33" s="1"/>
  <c r="K80" i="33" s="1"/>
  <c r="S76" i="33"/>
  <c r="S77" i="33" s="1"/>
  <c r="S80" i="33" s="1"/>
  <c r="AA76" i="33"/>
  <c r="AA77" i="33" s="1"/>
  <c r="AA80" i="33" s="1"/>
  <c r="AQ76" i="33"/>
  <c r="AQ77" i="33" s="1"/>
  <c r="AQ80" i="33" s="1"/>
  <c r="H76" i="35"/>
  <c r="H77" i="35" s="1"/>
  <c r="H80" i="35" s="1"/>
  <c r="P76" i="35"/>
  <c r="P77" i="35" s="1"/>
  <c r="P80" i="35" s="1"/>
  <c r="X76" i="35"/>
  <c r="X77" i="35" s="1"/>
  <c r="X80" i="35" s="1"/>
  <c r="AF76" i="35"/>
  <c r="AF77" i="35" s="1"/>
  <c r="AF80" i="35" s="1"/>
  <c r="AN76" i="35"/>
  <c r="AN77" i="35" s="1"/>
  <c r="AN80" i="35" s="1"/>
  <c r="AV76" i="35"/>
  <c r="AV77" i="35" s="1"/>
  <c r="AV80" i="35" s="1"/>
  <c r="M76" i="35"/>
  <c r="M77" i="35" s="1"/>
  <c r="M80" i="35" s="1"/>
  <c r="U76" i="35"/>
  <c r="U77" i="35" s="1"/>
  <c r="U80" i="35" s="1"/>
  <c r="AC76" i="35"/>
  <c r="AC77" i="35" s="1"/>
  <c r="AC80" i="35" s="1"/>
  <c r="AK76" i="35"/>
  <c r="AK77" i="35" s="1"/>
  <c r="AK80" i="35" s="1"/>
  <c r="AS76" i="35"/>
  <c r="AS77" i="35" s="1"/>
  <c r="AS80" i="35" s="1"/>
  <c r="J76" i="35"/>
  <c r="J77" i="35" s="1"/>
  <c r="J80" i="35" s="1"/>
  <c r="R76" i="35"/>
  <c r="R77" i="35" s="1"/>
  <c r="R80" i="35" s="1"/>
  <c r="Z76" i="35"/>
  <c r="Z77" i="35" s="1"/>
  <c r="Z80" i="35" s="1"/>
  <c r="AH76" i="35"/>
  <c r="AH77" i="35" s="1"/>
  <c r="AH80" i="35" s="1"/>
  <c r="AP76" i="35"/>
  <c r="AP77" i="35" s="1"/>
  <c r="AP80" i="35" s="1"/>
  <c r="G76" i="35"/>
  <c r="G77" i="35" s="1"/>
  <c r="G80" i="35" s="1"/>
  <c r="O76" i="35"/>
  <c r="O77" i="35" s="1"/>
  <c r="O80" i="35" s="1"/>
  <c r="W76" i="35"/>
  <c r="W77" i="35" s="1"/>
  <c r="W80" i="35" s="1"/>
  <c r="AE76" i="35"/>
  <c r="AE77" i="35" s="1"/>
  <c r="AE80" i="35" s="1"/>
  <c r="AM76" i="35"/>
  <c r="AM77" i="35" s="1"/>
  <c r="AM80" i="35" s="1"/>
  <c r="AU76" i="35"/>
  <c r="AU77" i="35" s="1"/>
  <c r="AU80" i="35" s="1"/>
  <c r="E76" i="33"/>
  <c r="E77" i="33" s="1"/>
  <c r="E80" i="33" s="1"/>
  <c r="E81" i="33" s="1"/>
  <c r="K76" i="35"/>
  <c r="K77" i="35" s="1"/>
  <c r="K80" i="35" s="1"/>
  <c r="S76" i="35"/>
  <c r="S77" i="35" s="1"/>
  <c r="S80" i="35" s="1"/>
  <c r="AA76" i="35"/>
  <c r="AA77" i="35" s="1"/>
  <c r="AA80" i="35" s="1"/>
  <c r="AI76" i="35"/>
  <c r="AI77" i="35" s="1"/>
  <c r="AI80" i="35" s="1"/>
  <c r="AQ76" i="35"/>
  <c r="AQ77" i="35" s="1"/>
  <c r="AQ80" i="35" s="1"/>
  <c r="E76" i="35"/>
  <c r="E77" i="35" s="1"/>
  <c r="E80" i="35" s="1"/>
  <c r="E81" i="35" s="1"/>
  <c r="L76" i="33"/>
  <c r="L77" i="33" s="1"/>
  <c r="L80" i="33" s="1"/>
  <c r="T76" i="33"/>
  <c r="T77" i="33" s="1"/>
  <c r="T80" i="33" s="1"/>
  <c r="AB76" i="33"/>
  <c r="AB77" i="33" s="1"/>
  <c r="AB80" i="33" s="1"/>
  <c r="AJ76" i="33"/>
  <c r="AJ77" i="33" s="1"/>
  <c r="AJ80" i="33" s="1"/>
  <c r="AR76" i="33"/>
  <c r="AR77" i="33" s="1"/>
  <c r="AR80" i="33" s="1"/>
  <c r="I76" i="33"/>
  <c r="I77" i="33" s="1"/>
  <c r="I80" i="33" s="1"/>
  <c r="Q76" i="33"/>
  <c r="Q77" i="33" s="1"/>
  <c r="Q80" i="33" s="1"/>
  <c r="Y76" i="33"/>
  <c r="Y77" i="33" s="1"/>
  <c r="Y80" i="33" s="1"/>
  <c r="AG76" i="33"/>
  <c r="AG77" i="33" s="1"/>
  <c r="AG80" i="33" s="1"/>
  <c r="AO76" i="33"/>
  <c r="AO77" i="33" s="1"/>
  <c r="AO80" i="33" s="1"/>
  <c r="AW76" i="33"/>
  <c r="AW77" i="33" s="1"/>
  <c r="AW80" i="33" s="1"/>
  <c r="F76" i="33"/>
  <c r="F77" i="33" s="1"/>
  <c r="F80" i="33" s="1"/>
  <c r="N76" i="33"/>
  <c r="N77" i="33" s="1"/>
  <c r="N80" i="33" s="1"/>
  <c r="V76" i="33"/>
  <c r="V77" i="33" s="1"/>
  <c r="V80" i="33" s="1"/>
  <c r="AD76" i="33"/>
  <c r="AD77" i="33" s="1"/>
  <c r="AD80" i="33" s="1"/>
  <c r="AL76" i="33"/>
  <c r="AL77" i="33" s="1"/>
  <c r="AL80" i="33" s="1"/>
  <c r="AT76" i="33"/>
  <c r="AT77" i="33" s="1"/>
  <c r="AT80" i="33" s="1"/>
  <c r="L76" i="35"/>
  <c r="L77" i="35" s="1"/>
  <c r="L80" i="35" s="1"/>
  <c r="T76" i="35"/>
  <c r="T77" i="35" s="1"/>
  <c r="T80" i="35" s="1"/>
  <c r="AB76" i="35"/>
  <c r="AB77" i="35" s="1"/>
  <c r="AB80" i="35" s="1"/>
  <c r="AJ76" i="35"/>
  <c r="AJ77" i="35" s="1"/>
  <c r="AJ80" i="35" s="1"/>
  <c r="AR76" i="35"/>
  <c r="AR77" i="35" s="1"/>
  <c r="AR80" i="35" s="1"/>
  <c r="I76" i="35"/>
  <c r="I77" i="35" s="1"/>
  <c r="I80" i="35" s="1"/>
  <c r="Q76" i="35"/>
  <c r="Q77" i="35" s="1"/>
  <c r="Q80" i="35" s="1"/>
  <c r="Y76" i="35"/>
  <c r="Y77" i="35" s="1"/>
  <c r="Y80" i="35" s="1"/>
  <c r="AG76" i="35"/>
  <c r="AG77" i="35" s="1"/>
  <c r="AG80" i="35" s="1"/>
  <c r="AO76" i="35"/>
  <c r="AO77" i="35" s="1"/>
  <c r="AO80" i="35" s="1"/>
  <c r="AW76" i="35"/>
  <c r="AW77" i="35" s="1"/>
  <c r="AW80" i="35" s="1"/>
  <c r="F76" i="35"/>
  <c r="F77" i="35" s="1"/>
  <c r="F80" i="35" s="1"/>
  <c r="N76" i="35"/>
  <c r="N77" i="35" s="1"/>
  <c r="N80" i="35" s="1"/>
  <c r="V76" i="35"/>
  <c r="V77" i="35" s="1"/>
  <c r="V80" i="35" s="1"/>
  <c r="AD76" i="35"/>
  <c r="AD77" i="35" s="1"/>
  <c r="AD80" i="35" s="1"/>
  <c r="AL76" i="35"/>
  <c r="AL77" i="35" s="1"/>
  <c r="AL80" i="35" s="1"/>
  <c r="AT76" i="35"/>
  <c r="AT77" i="35" s="1"/>
  <c r="AT80" i="35" s="1"/>
  <c r="G76" i="33"/>
  <c r="G77" i="33" s="1"/>
  <c r="G80" i="33" s="1"/>
  <c r="O76" i="33"/>
  <c r="O77" i="33" s="1"/>
  <c r="O80" i="33" s="1"/>
  <c r="W76" i="33"/>
  <c r="W77" i="33" s="1"/>
  <c r="W80" i="33" s="1"/>
  <c r="AE76" i="33"/>
  <c r="AE77" i="33" s="1"/>
  <c r="AE80" i="33" s="1"/>
  <c r="AM76" i="33"/>
  <c r="AM77" i="33" s="1"/>
  <c r="AM80" i="33" s="1"/>
  <c r="AU76" i="33"/>
  <c r="AU77" i="33" s="1"/>
  <c r="AU80" i="33" s="1"/>
  <c r="D10" i="29"/>
  <c r="C29" i="29" s="1"/>
  <c r="D9" i="29"/>
  <c r="C28" i="29" s="1"/>
  <c r="F81" i="35" l="1"/>
  <c r="G81" i="35" s="1"/>
  <c r="H81" i="35" s="1"/>
  <c r="I81" i="35" s="1"/>
  <c r="J81" i="35" s="1"/>
  <c r="K81" i="35" s="1"/>
  <c r="L81" i="35" s="1"/>
  <c r="M81" i="35" s="1"/>
  <c r="N81" i="35" s="1"/>
  <c r="O81" i="35" s="1"/>
  <c r="P81" i="35" s="1"/>
  <c r="Q81" i="35" s="1"/>
  <c r="R81" i="35" s="1"/>
  <c r="S81" i="35" s="1"/>
  <c r="T81" i="35" s="1"/>
  <c r="F81" i="33"/>
  <c r="G81" i="33" s="1"/>
  <c r="H81" i="33" s="1"/>
  <c r="I81" i="33" s="1"/>
  <c r="J81" i="33" s="1"/>
  <c r="K81" i="33" s="1"/>
  <c r="L81" i="33" s="1"/>
  <c r="M81" i="33" s="1"/>
  <c r="N81" i="33" s="1"/>
  <c r="O81" i="33" s="1"/>
  <c r="P81" i="33" s="1"/>
  <c r="Q81" i="33" s="1"/>
  <c r="R81" i="33" s="1"/>
  <c r="S81" i="33" s="1"/>
  <c r="T81" i="33" s="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U81" i="33" l="1"/>
  <c r="V81" i="33" s="1"/>
  <c r="W81" i="33" s="1"/>
  <c r="X81" i="33" s="1"/>
  <c r="Y81" i="33" s="1"/>
  <c r="Z81" i="33" s="1"/>
  <c r="AA81" i="33" s="1"/>
  <c r="AB81" i="33" s="1"/>
  <c r="U81" i="35"/>
  <c r="V81" i="35" s="1"/>
  <c r="W81" i="35" s="1"/>
  <c r="X81" i="35" s="1"/>
  <c r="Y81" i="35" s="1"/>
  <c r="Z81" i="35" s="1"/>
  <c r="AA81" i="35" s="1"/>
  <c r="AB81" i="35"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AP12" i="20"/>
  <c r="AM87" i="31" s="1"/>
  <c r="D34" i="20"/>
  <c r="I26" i="31" l="1"/>
  <c r="M26" i="31"/>
  <c r="Q26" i="31"/>
  <c r="Q28" i="31" s="1"/>
  <c r="Q29" i="31" s="1"/>
  <c r="U26" i="31"/>
  <c r="U28" i="31" s="1"/>
  <c r="U29" i="31" s="1"/>
  <c r="AC26" i="31"/>
  <c r="AG26" i="31"/>
  <c r="AG28" i="31" s="1"/>
  <c r="AG29" i="31" s="1"/>
  <c r="AK26" i="31"/>
  <c r="AO26" i="31"/>
  <c r="AO28" i="31" s="1"/>
  <c r="AS26" i="31"/>
  <c r="AW26" i="31"/>
  <c r="AW28" i="31" s="1"/>
  <c r="G26" i="31"/>
  <c r="G28" i="31" s="1"/>
  <c r="G29" i="31" s="1"/>
  <c r="K26" i="31"/>
  <c r="K28" i="31" s="1"/>
  <c r="K29" i="31" s="1"/>
  <c r="O26" i="31"/>
  <c r="O28" i="31" s="1"/>
  <c r="O29" i="31" s="1"/>
  <c r="S26" i="31"/>
  <c r="S28" i="31" s="1"/>
  <c r="S29" i="31" s="1"/>
  <c r="W26" i="31"/>
  <c r="AA26" i="31"/>
  <c r="AA28" i="31" s="1"/>
  <c r="AA29" i="31" s="1"/>
  <c r="AE26" i="31"/>
  <c r="AI26" i="31"/>
  <c r="AI28" i="31" s="1"/>
  <c r="AI29" i="31" s="1"/>
  <c r="AM26" i="31"/>
  <c r="AM28" i="31" s="1"/>
  <c r="AM29" i="31" s="1"/>
  <c r="AQ26" i="31"/>
  <c r="AQ28" i="31" s="1"/>
  <c r="AQ29" i="31" s="1"/>
  <c r="AU26" i="31"/>
  <c r="AU28" i="31" s="1"/>
  <c r="AU29" i="31" s="1"/>
  <c r="C9" i="31"/>
  <c r="C4" i="35"/>
  <c r="G31" i="29" s="1"/>
  <c r="C4" i="33"/>
  <c r="G30" i="29" s="1"/>
  <c r="AC81" i="35"/>
  <c r="AD81" i="35" s="1"/>
  <c r="AE81" i="35" s="1"/>
  <c r="AF81" i="35" s="1"/>
  <c r="AG81" i="35" s="1"/>
  <c r="AH81" i="35" s="1"/>
  <c r="AI81" i="35" s="1"/>
  <c r="AJ81" i="35" s="1"/>
  <c r="AC81" i="33"/>
  <c r="AD81" i="33" s="1"/>
  <c r="AE81" i="33" s="1"/>
  <c r="AF81" i="33" s="1"/>
  <c r="AG81" i="33" s="1"/>
  <c r="AH81" i="33" s="1"/>
  <c r="AI81" i="33" s="1"/>
  <c r="AJ81" i="33" s="1"/>
  <c r="H26" i="31"/>
  <c r="L26" i="31"/>
  <c r="L28" i="31" s="1"/>
  <c r="L29" i="31" s="1"/>
  <c r="P26" i="31"/>
  <c r="P28" i="31" s="1"/>
  <c r="P29" i="31" s="1"/>
  <c r="T26" i="31"/>
  <c r="T28" i="31" s="1"/>
  <c r="T29" i="31" s="1"/>
  <c r="X26" i="31"/>
  <c r="X28" i="31" s="1"/>
  <c r="X29" i="31" s="1"/>
  <c r="AB26" i="31"/>
  <c r="AF26" i="31"/>
  <c r="AF28" i="31" s="1"/>
  <c r="AF29" i="31" s="1"/>
  <c r="AJ26" i="31"/>
  <c r="AJ28" i="31" s="1"/>
  <c r="AJ29" i="31" s="1"/>
  <c r="AN26" i="31"/>
  <c r="AN28" i="31" s="1"/>
  <c r="AN29" i="31" s="1"/>
  <c r="AR26" i="31"/>
  <c r="AR28" i="31" s="1"/>
  <c r="AR29" i="31" s="1"/>
  <c r="AV26" i="31"/>
  <c r="AV28" i="31" s="1"/>
  <c r="AV29" i="31" s="1"/>
  <c r="J26" i="31"/>
  <c r="J28" i="31" s="1"/>
  <c r="J29" i="31" s="1"/>
  <c r="N26" i="31"/>
  <c r="N28" i="31" s="1"/>
  <c r="N29" i="31" s="1"/>
  <c r="R26" i="31"/>
  <c r="R28" i="31" s="1"/>
  <c r="R29" i="31" s="1"/>
  <c r="V26" i="31"/>
  <c r="V28" i="31" s="1"/>
  <c r="V29" i="31" s="1"/>
  <c r="Z26" i="31"/>
  <c r="Z28" i="31" s="1"/>
  <c r="Z29" i="31" s="1"/>
  <c r="AD26" i="31"/>
  <c r="AD28" i="31" s="1"/>
  <c r="AD29" i="31" s="1"/>
  <c r="AH26" i="31"/>
  <c r="AH28" i="31" s="1"/>
  <c r="AH29" i="31" s="1"/>
  <c r="AL26" i="31"/>
  <c r="AL28" i="31" s="1"/>
  <c r="AL29" i="31" s="1"/>
  <c r="AP26" i="31"/>
  <c r="AP28" i="31" s="1"/>
  <c r="AP29" i="31" s="1"/>
  <c r="AT26" i="31"/>
  <c r="AT28" i="31" s="1"/>
  <c r="AT29" i="31" s="1"/>
  <c r="F26" i="31"/>
  <c r="F28" i="31" s="1"/>
  <c r="F29"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H28" i="31"/>
  <c r="H29" i="31" s="1"/>
  <c r="AB28" i="31"/>
  <c r="AB29" i="31" s="1"/>
  <c r="I28" i="31"/>
  <c r="I29" i="31" s="1"/>
  <c r="M28" i="31"/>
  <c r="M29" i="31" s="1"/>
  <c r="W28" i="31"/>
  <c r="W29" i="31" s="1"/>
  <c r="AC28" i="31"/>
  <c r="AC29" i="31" s="1"/>
  <c r="AE28" i="31"/>
  <c r="AE29" i="31" s="1"/>
  <c r="AK28" i="31"/>
  <c r="AS28" i="31"/>
  <c r="C5" i="35" l="1"/>
  <c r="H31" i="29" s="1"/>
  <c r="C5" i="33"/>
  <c r="H30" i="29" s="1"/>
  <c r="AK81" i="33"/>
  <c r="AL81" i="33" s="1"/>
  <c r="AM81" i="33" s="1"/>
  <c r="AN81" i="33" s="1"/>
  <c r="AO81" i="33" s="1"/>
  <c r="AP81" i="33" s="1"/>
  <c r="AQ81" i="33" s="1"/>
  <c r="AR81" i="33" s="1"/>
  <c r="AS81" i="33" s="1"/>
  <c r="AT81" i="33" s="1"/>
  <c r="AU81" i="33" s="1"/>
  <c r="AV81" i="33" s="1"/>
  <c r="AW81" i="33" s="1"/>
  <c r="AK81" i="35"/>
  <c r="AL81" i="35" s="1"/>
  <c r="AM81" i="35" s="1"/>
  <c r="AN81" i="35" s="1"/>
  <c r="AO81" i="35" s="1"/>
  <c r="AP81" i="35" s="1"/>
  <c r="AQ81" i="35" s="1"/>
  <c r="AR81" i="35" s="1"/>
  <c r="AS81" i="35" s="1"/>
  <c r="AT81" i="35" s="1"/>
  <c r="AU81" i="35" s="1"/>
  <c r="AV81" i="35" s="1"/>
  <c r="AW81" i="35"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C6" i="33" l="1"/>
  <c r="I30" i="29" s="1"/>
  <c r="C6" i="35"/>
  <c r="I31" i="29" s="1"/>
  <c r="AX81" i="35"/>
  <c r="AY81" i="35" s="1"/>
  <c r="AZ81" i="35" s="1"/>
  <c r="BA81" i="35" s="1"/>
  <c r="BB81" i="35" s="1"/>
  <c r="BC81" i="35" s="1"/>
  <c r="BD81" i="35" s="1"/>
  <c r="C7" i="33"/>
  <c r="J30" i="29" s="1"/>
  <c r="AX81" i="33"/>
  <c r="AY81" i="33" s="1"/>
  <c r="AZ81" i="33" s="1"/>
  <c r="BA81" i="33" s="1"/>
  <c r="BB81" i="33" s="1"/>
  <c r="BC81" i="33" s="1"/>
  <c r="BD8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C7" i="35" l="1"/>
  <c r="J31" i="29" s="1"/>
  <c r="D42" i="20"/>
  <c r="I12" i="20"/>
  <c r="E87" i="31"/>
  <c r="E30" i="10"/>
  <c r="F62" i="31"/>
  <c r="G61" i="31" s="1"/>
  <c r="G62" i="31" s="1"/>
  <c r="H61" i="31" s="1"/>
  <c r="H62" i="31" s="1"/>
  <c r="I61" i="31" s="1"/>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AR76" i="31" l="1"/>
  <c r="E76" i="31"/>
  <c r="E77" i="31" s="1"/>
  <c r="E80" i="31" s="1"/>
  <c r="E81" i="31" s="1"/>
  <c r="AS76" i="31"/>
  <c r="AN76" i="31"/>
  <c r="AV76" i="31"/>
  <c r="AO76" i="31"/>
  <c r="AW76" i="31"/>
  <c r="BC76" i="31"/>
  <c r="D44" i="20"/>
  <c r="K12" i="20"/>
  <c r="G87" i="31"/>
  <c r="G66" i="31" s="1"/>
  <c r="G30" i="10"/>
  <c r="G14" i="10" s="1"/>
  <c r="F76" i="31"/>
  <c r="F77" i="31" s="1"/>
  <c r="F80"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F81" i="31" l="1"/>
  <c r="G81" i="31" s="1"/>
  <c r="D45" i="20"/>
  <c r="L12" i="20"/>
  <c r="H30" i="10"/>
  <c r="H14" i="10" s="1"/>
  <c r="H87" i="31"/>
  <c r="H66" i="31" s="1"/>
  <c r="H76" i="31" s="1"/>
  <c r="H77" i="31" s="1"/>
  <c r="H80" i="31" s="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30" i="10"/>
  <c r="I14" i="10" s="1"/>
  <c r="I24" i="10" s="1"/>
  <c r="L62" i="31"/>
  <c r="M61" i="31" s="1"/>
  <c r="I81" i="31" l="1"/>
  <c r="D47" i="20"/>
  <c r="N12" i="20"/>
  <c r="J30" i="10"/>
  <c r="J14" i="10" s="1"/>
  <c r="J24" i="10" s="1"/>
  <c r="J87" i="31"/>
  <c r="J66" i="31" s="1"/>
  <c r="J76" i="31" s="1"/>
  <c r="J77" i="31" s="1"/>
  <c r="J80" i="31" s="1"/>
  <c r="L63" i="31"/>
  <c r="L64" i="31" s="1"/>
  <c r="M62" i="31"/>
  <c r="N61" i="31" s="1"/>
  <c r="J81" i="31" l="1"/>
  <c r="K87" i="31"/>
  <c r="K66" i="31" s="1"/>
  <c r="K76" i="31" s="1"/>
  <c r="K77" i="31" s="1"/>
  <c r="K80" i="31" s="1"/>
  <c r="K30" i="10"/>
  <c r="K14" i="10" s="1"/>
  <c r="K24" i="10" s="1"/>
  <c r="D48" i="20"/>
  <c r="O12" i="20"/>
  <c r="M63" i="31"/>
  <c r="M64" i="31" s="1"/>
  <c r="N62" i="31"/>
  <c r="O61" i="31" s="1"/>
  <c r="K81" i="31" l="1"/>
  <c r="D49" i="20"/>
  <c r="P12" i="20"/>
  <c r="L30" i="10"/>
  <c r="L14" i="10" s="1"/>
  <c r="L24" i="10" s="1"/>
  <c r="L87" i="31"/>
  <c r="L66" i="31" s="1"/>
  <c r="L76" i="31" s="1"/>
  <c r="L77" i="31" s="1"/>
  <c r="L80" i="31" s="1"/>
  <c r="O62" i="31"/>
  <c r="P61" i="31" s="1"/>
  <c r="N63" i="31"/>
  <c r="N64" i="31" s="1"/>
  <c r="L81" i="31" l="1"/>
  <c r="D50" i="20"/>
  <c r="Q12" i="20"/>
  <c r="M87" i="31"/>
  <c r="M66" i="31" s="1"/>
  <c r="M76" i="31" s="1"/>
  <c r="M77" i="31" s="1"/>
  <c r="M80" i="31" s="1"/>
  <c r="M30" i="10"/>
  <c r="M14" i="10" s="1"/>
  <c r="M24" i="10" s="1"/>
  <c r="P62" i="31"/>
  <c r="Q61" i="31" s="1"/>
  <c r="O63" i="31"/>
  <c r="O64" i="31" s="1"/>
  <c r="M81" i="31" l="1"/>
  <c r="R12" i="20"/>
  <c r="D51" i="20"/>
  <c r="N30" i="10"/>
  <c r="N14" i="10" s="1"/>
  <c r="N24" i="10" s="1"/>
  <c r="N87" i="31"/>
  <c r="N66" i="31" s="1"/>
  <c r="N76" i="31" s="1"/>
  <c r="N77" i="31" s="1"/>
  <c r="N80" i="31" s="1"/>
  <c r="Q62" i="31"/>
  <c r="R61" i="31" s="1"/>
  <c r="P63" i="31"/>
  <c r="P64" i="31" s="1"/>
  <c r="N81" i="31" l="1"/>
  <c r="O87" i="31"/>
  <c r="O66" i="31" s="1"/>
  <c r="O76" i="31" s="1"/>
  <c r="O77" i="31" s="1"/>
  <c r="O80" i="31" s="1"/>
  <c r="O30" i="10"/>
  <c r="O14" i="10" s="1"/>
  <c r="O24" i="10" s="1"/>
  <c r="D52" i="20"/>
  <c r="S12" i="20"/>
  <c r="R62" i="31"/>
  <c r="S61" i="31" s="1"/>
  <c r="Q63" i="31"/>
  <c r="Q64" i="31" s="1"/>
  <c r="O81" i="31" l="1"/>
  <c r="P30" i="10"/>
  <c r="P14" i="10" s="1"/>
  <c r="P24" i="10" s="1"/>
  <c r="P87" i="31"/>
  <c r="P66" i="31" s="1"/>
  <c r="P76" i="31" s="1"/>
  <c r="P77" i="31" s="1"/>
  <c r="P80" i="31" s="1"/>
  <c r="D53" i="20"/>
  <c r="T12" i="20"/>
  <c r="S62" i="31"/>
  <c r="T61" i="31" s="1"/>
  <c r="R63" i="31"/>
  <c r="R64" i="31" s="1"/>
  <c r="P81" i="31" l="1"/>
  <c r="Q87" i="31"/>
  <c r="Q66" i="31" s="1"/>
  <c r="Q76" i="31" s="1"/>
  <c r="Q77" i="31" s="1"/>
  <c r="Q80" i="31" s="1"/>
  <c r="Q30" i="10"/>
  <c r="Q14" i="10" s="1"/>
  <c r="Q24" i="10" s="1"/>
  <c r="D54" i="20"/>
  <c r="U12" i="20"/>
  <c r="T62" i="31"/>
  <c r="U61" i="31" s="1"/>
  <c r="S63" i="31"/>
  <c r="S64" i="31" s="1"/>
  <c r="Q81" i="31" l="1"/>
  <c r="R30" i="10"/>
  <c r="R14" i="10" s="1"/>
  <c r="R24" i="10" s="1"/>
  <c r="R87" i="31"/>
  <c r="R66" i="31" s="1"/>
  <c r="R76" i="31" s="1"/>
  <c r="R77" i="31" s="1"/>
  <c r="R80" i="31" s="1"/>
  <c r="D55" i="20"/>
  <c r="V12" i="20"/>
  <c r="U62" i="31"/>
  <c r="V61" i="31" s="1"/>
  <c r="T63" i="31"/>
  <c r="T64" i="31" s="1"/>
  <c r="R81" i="31" l="1"/>
  <c r="S87" i="31"/>
  <c r="S66" i="31" s="1"/>
  <c r="S76" i="31" s="1"/>
  <c r="S77" i="31" s="1"/>
  <c r="S80" i="31" s="1"/>
  <c r="S30" i="10"/>
  <c r="S14" i="10" s="1"/>
  <c r="S24" i="10" s="1"/>
  <c r="D56" i="20"/>
  <c r="W12" i="20"/>
  <c r="V62" i="31"/>
  <c r="W61" i="31" s="1"/>
  <c r="U63" i="31"/>
  <c r="U64" i="31" s="1"/>
  <c r="S81" i="31" l="1"/>
  <c r="T30" i="10"/>
  <c r="T14" i="10" s="1"/>
  <c r="T24" i="10" s="1"/>
  <c r="T87" i="31"/>
  <c r="T66" i="31" s="1"/>
  <c r="T76" i="31" s="1"/>
  <c r="T77" i="31" s="1"/>
  <c r="T80" i="31" s="1"/>
  <c r="D57" i="20"/>
  <c r="X12" i="20"/>
  <c r="W62" i="31"/>
  <c r="X61" i="31" s="1"/>
  <c r="V63" i="31"/>
  <c r="V64" i="31" s="1"/>
  <c r="T81" i="31" l="1"/>
  <c r="U87" i="31"/>
  <c r="U66" i="31" s="1"/>
  <c r="U76" i="31" s="1"/>
  <c r="U77" i="31" s="1"/>
  <c r="U80" i="31" s="1"/>
  <c r="U30" i="10"/>
  <c r="U14" i="10" s="1"/>
  <c r="U24" i="10" s="1"/>
  <c r="D58" i="20"/>
  <c r="Y12" i="20"/>
  <c r="X62" i="31"/>
  <c r="Y61" i="31" s="1"/>
  <c r="W63" i="31"/>
  <c r="W64" i="31" s="1"/>
  <c r="U81" i="31" l="1"/>
  <c r="D59" i="20"/>
  <c r="Z12" i="20"/>
  <c r="V30" i="10"/>
  <c r="V14" i="10" s="1"/>
  <c r="V24" i="10" s="1"/>
  <c r="V87" i="31"/>
  <c r="V66" i="31" s="1"/>
  <c r="V76" i="31" s="1"/>
  <c r="V77" i="31" s="1"/>
  <c r="V80" i="31" s="1"/>
  <c r="Y62" i="31"/>
  <c r="Z61" i="31" s="1"/>
  <c r="X63" i="31"/>
  <c r="X64" i="31" s="1"/>
  <c r="V81" i="31" l="1"/>
  <c r="D60" i="20"/>
  <c r="AA12" i="20"/>
  <c r="W87" i="31"/>
  <c r="W66" i="31" s="1"/>
  <c r="W76" i="31" s="1"/>
  <c r="W77" i="31" s="1"/>
  <c r="W80" i="31" s="1"/>
  <c r="W30" i="10"/>
  <c r="W14" i="10" s="1"/>
  <c r="W24" i="10" s="1"/>
  <c r="Z62" i="31"/>
  <c r="AA61" i="31" s="1"/>
  <c r="Y63" i="31"/>
  <c r="Y64" i="31" s="1"/>
  <c r="W81" i="31" l="1"/>
  <c r="D61" i="20"/>
  <c r="AB12" i="20"/>
  <c r="X30" i="10"/>
  <c r="X14" i="10" s="1"/>
  <c r="X24" i="10" s="1"/>
  <c r="X87" i="31"/>
  <c r="X66" i="31" s="1"/>
  <c r="X76" i="31" s="1"/>
  <c r="X77" i="31" s="1"/>
  <c r="X80" i="31" s="1"/>
  <c r="AA62" i="31"/>
  <c r="AB61" i="31" s="1"/>
  <c r="Z63" i="31"/>
  <c r="Z64" i="31" s="1"/>
  <c r="X81" i="31" l="1"/>
  <c r="D62" i="20"/>
  <c r="AC12" i="20"/>
  <c r="Y87" i="31"/>
  <c r="Y66" i="31" s="1"/>
  <c r="Y76" i="31" s="1"/>
  <c r="Y77" i="31" s="1"/>
  <c r="Y80" i="31" s="1"/>
  <c r="Y30" i="10"/>
  <c r="Y14" i="10" s="1"/>
  <c r="Y24" i="10" s="1"/>
  <c r="AB62" i="31"/>
  <c r="AC61" i="31" s="1"/>
  <c r="AA63" i="31"/>
  <c r="AA64" i="31" s="1"/>
  <c r="Y81" i="31" l="1"/>
  <c r="D63" i="20"/>
  <c r="AD12" i="20"/>
  <c r="Z30" i="10"/>
  <c r="Z14" i="10" s="1"/>
  <c r="Z24" i="10" s="1"/>
  <c r="Z87" i="31"/>
  <c r="Z66" i="31" s="1"/>
  <c r="Z76" i="31" s="1"/>
  <c r="Z77" i="31" s="1"/>
  <c r="Z80" i="31" s="1"/>
  <c r="AC62" i="31"/>
  <c r="AD61" i="31" s="1"/>
  <c r="AB63" i="31"/>
  <c r="AB64" i="31" s="1"/>
  <c r="Z81" i="31" l="1"/>
  <c r="D64" i="20"/>
  <c r="AE12" i="20"/>
  <c r="AA87" i="31"/>
  <c r="AA66" i="31" s="1"/>
  <c r="AA76" i="31" s="1"/>
  <c r="AA77" i="31" s="1"/>
  <c r="AA80" i="31" s="1"/>
  <c r="AA30" i="10"/>
  <c r="AA14" i="10" s="1"/>
  <c r="AA24" i="10" s="1"/>
  <c r="AC63" i="31"/>
  <c r="AC64" i="31" s="1"/>
  <c r="AD62" i="31"/>
  <c r="AE61" i="31" s="1"/>
  <c r="AA81" i="31" l="1"/>
  <c r="C4" i="31" s="1"/>
  <c r="G29" i="29" s="1"/>
  <c r="D65" i="20"/>
  <c r="AF12" i="20"/>
  <c r="AB30" i="10"/>
  <c r="AB14" i="10" s="1"/>
  <c r="AB24" i="10" s="1"/>
  <c r="AB87" i="31"/>
  <c r="AB66" i="31" s="1"/>
  <c r="AB76" i="31" s="1"/>
  <c r="AB77" i="31" s="1"/>
  <c r="AB80" i="31" s="1"/>
  <c r="AE62" i="31"/>
  <c r="AF61" i="31" s="1"/>
  <c r="AD63" i="31"/>
  <c r="AD64" i="31" s="1"/>
  <c r="AB81" i="31" l="1"/>
  <c r="D66" i="20"/>
  <c r="AG12" i="20"/>
  <c r="AC87" i="31"/>
  <c r="AC66" i="31" s="1"/>
  <c r="AC76" i="31" s="1"/>
  <c r="AC77" i="31" s="1"/>
  <c r="AC80" i="31" s="1"/>
  <c r="AC30" i="10"/>
  <c r="AC14" i="10" s="1"/>
  <c r="AC24" i="10" s="1"/>
  <c r="AF62" i="31"/>
  <c r="AG61" i="31" s="1"/>
  <c r="AE63" i="31"/>
  <c r="AE64" i="31" s="1"/>
  <c r="AC81" i="31" l="1"/>
  <c r="D67" i="20"/>
  <c r="AH12" i="20"/>
  <c r="AD30" i="10"/>
  <c r="AD14" i="10" s="1"/>
  <c r="AD24" i="10" s="1"/>
  <c r="AD87" i="31"/>
  <c r="AD66" i="31" s="1"/>
  <c r="AD76" i="31" s="1"/>
  <c r="AD77" i="31" s="1"/>
  <c r="AD80" i="31" s="1"/>
  <c r="AG62" i="31"/>
  <c r="AH61" i="31" s="1"/>
  <c r="AF63" i="31"/>
  <c r="AF64" i="31" s="1"/>
  <c r="AD81" i="31" l="1"/>
  <c r="D68" i="20"/>
  <c r="AI12" i="20"/>
  <c r="AE87" i="31"/>
  <c r="AE66" i="31" s="1"/>
  <c r="AE76" i="31" s="1"/>
  <c r="AE77" i="31" s="1"/>
  <c r="AE80" i="31" s="1"/>
  <c r="AE30" i="10"/>
  <c r="AE14" i="10" s="1"/>
  <c r="AE24" i="10" s="1"/>
  <c r="AH62" i="31"/>
  <c r="AI61" i="31" s="1"/>
  <c r="AG63" i="31"/>
  <c r="AG64" i="31" s="1"/>
  <c r="AE81" i="31" l="1"/>
  <c r="D69" i="20"/>
  <c r="AJ12" i="20"/>
  <c r="AF30" i="10"/>
  <c r="AF14" i="10" s="1"/>
  <c r="AF24" i="10" s="1"/>
  <c r="AF87" i="31"/>
  <c r="AF66" i="31" s="1"/>
  <c r="AF76" i="31" s="1"/>
  <c r="AF77" i="31" s="1"/>
  <c r="AF80" i="31" s="1"/>
  <c r="AI62" i="31"/>
  <c r="AJ61" i="31" s="1"/>
  <c r="AH63" i="31"/>
  <c r="AH64" i="31" s="1"/>
  <c r="AF81" i="31" l="1"/>
  <c r="D70" i="20"/>
  <c r="AK12" i="20"/>
  <c r="AG87" i="31"/>
  <c r="AG66" i="31" s="1"/>
  <c r="AG76" i="31" s="1"/>
  <c r="AG77" i="31" s="1"/>
  <c r="AG80" i="31" s="1"/>
  <c r="AG30" i="10"/>
  <c r="AG14" i="10" s="1"/>
  <c r="AG24" i="10" s="1"/>
  <c r="AJ62" i="31"/>
  <c r="AK61" i="31" s="1"/>
  <c r="AI63" i="31"/>
  <c r="AI64" i="31" s="1"/>
  <c r="AG81" i="31" l="1"/>
  <c r="D71" i="20"/>
  <c r="AL12" i="20"/>
  <c r="AH30" i="10"/>
  <c r="AH14" i="10" s="1"/>
  <c r="AH24" i="10" s="1"/>
  <c r="AH87" i="31"/>
  <c r="AH66" i="31" s="1"/>
  <c r="AH76" i="31" s="1"/>
  <c r="AH77" i="31" s="1"/>
  <c r="AH80" i="31" s="1"/>
  <c r="AK62" i="31"/>
  <c r="AL61" i="31" s="1"/>
  <c r="AJ63" i="31"/>
  <c r="AJ64" i="31" s="1"/>
  <c r="AH81" i="31" l="1"/>
  <c r="D72" i="20"/>
  <c r="AM12" i="20"/>
  <c r="AI87" i="31"/>
  <c r="AI66" i="31" s="1"/>
  <c r="AI76" i="31" s="1"/>
  <c r="AI77" i="31" s="1"/>
  <c r="AI80" i="31" s="1"/>
  <c r="AI30" i="10"/>
  <c r="AI14" i="10" s="1"/>
  <c r="AI24" i="10" s="1"/>
  <c r="AK63" i="31"/>
  <c r="AK64" i="31" s="1"/>
  <c r="AL62" i="31"/>
  <c r="AM61" i="31" s="1"/>
  <c r="AI81" i="31" l="1"/>
  <c r="C5" i="31" s="1"/>
  <c r="H29" i="29" s="1"/>
  <c r="D73" i="20"/>
  <c r="AN12" i="20"/>
  <c r="AJ30" i="10"/>
  <c r="AJ14" i="10" s="1"/>
  <c r="AJ24" i="10" s="1"/>
  <c r="AJ87" i="31"/>
  <c r="AJ66" i="31" s="1"/>
  <c r="AJ76" i="31" s="1"/>
  <c r="AJ77" i="31" s="1"/>
  <c r="AJ80" i="31" s="1"/>
  <c r="AM62" i="31"/>
  <c r="AN61" i="31" s="1"/>
  <c r="AL63" i="31"/>
  <c r="AL64" i="31" s="1"/>
  <c r="AJ81" i="31" l="1"/>
  <c r="D75" i="20"/>
  <c r="AO12" i="20"/>
  <c r="AK87" i="31"/>
  <c r="AK66" i="31" s="1"/>
  <c r="AK76" i="31" s="1"/>
  <c r="AK77" i="31" s="1"/>
  <c r="AK80" i="31" s="1"/>
  <c r="AK30" i="10"/>
  <c r="AK14" i="10" s="1"/>
  <c r="AK24" i="10" s="1"/>
  <c r="AN62" i="31"/>
  <c r="AO61" i="31" s="1"/>
  <c r="AM63" i="31"/>
  <c r="AM64" i="31" s="1"/>
  <c r="AM77" i="31" s="1"/>
  <c r="AM80" i="31" s="1"/>
  <c r="AK81" i="31" l="1"/>
  <c r="AL30" i="10"/>
  <c r="AL14" i="10" s="1"/>
  <c r="AL24" i="10" s="1"/>
  <c r="AL87" i="31"/>
  <c r="AL66" i="31" s="1"/>
  <c r="AL76" i="31" s="1"/>
  <c r="AL77" i="31" s="1"/>
  <c r="AL80" i="31" s="1"/>
  <c r="AO62" i="31"/>
  <c r="AP61" i="31" s="1"/>
  <c r="AN63" i="31"/>
  <c r="AN64" i="31" s="1"/>
  <c r="AN77" i="31" s="1"/>
  <c r="AN80" i="31" s="1"/>
  <c r="AL81" i="31" l="1"/>
  <c r="AM81" i="31" s="1"/>
  <c r="AN81" i="31" s="1"/>
  <c r="AP62" i="31"/>
  <c r="AQ61" i="31" s="1"/>
  <c r="AO63" i="31"/>
  <c r="AO64" i="31" s="1"/>
  <c r="AO77" i="31" s="1"/>
  <c r="AO80" i="31" s="1"/>
  <c r="AO81" i="31" l="1"/>
  <c r="AQ62" i="31"/>
  <c r="AR61" i="31" s="1"/>
  <c r="AP63" i="31"/>
  <c r="AP64" i="31" s="1"/>
  <c r="AP77" i="31" s="1"/>
  <c r="AP80" i="31" s="1"/>
  <c r="AP81" i="31" l="1"/>
  <c r="AR62" i="31"/>
  <c r="AS61" i="31" s="1"/>
  <c r="AQ63" i="31"/>
  <c r="AQ64" i="31" s="1"/>
  <c r="AQ77" i="31" s="1"/>
  <c r="AQ80" i="31" s="1"/>
  <c r="AQ81" i="31" l="1"/>
  <c r="C6" i="31"/>
  <c r="I29" i="29" s="1"/>
  <c r="AS62" i="31"/>
  <c r="AT61" i="31" s="1"/>
  <c r="AR63" i="31"/>
  <c r="AR64" i="31" s="1"/>
  <c r="AR77" i="31" s="1"/>
  <c r="AR80" i="31" s="1"/>
  <c r="AR81" i="31" l="1"/>
  <c r="AS63" i="31"/>
  <c r="AS64" i="31" s="1"/>
  <c r="AS77" i="31" s="1"/>
  <c r="AS80" i="31" s="1"/>
  <c r="AT62" i="31"/>
  <c r="AU61" i="31" s="1"/>
  <c r="AS81" i="31" l="1"/>
  <c r="AU62" i="31"/>
  <c r="AV61" i="31" s="1"/>
  <c r="AT63" i="31"/>
  <c r="AT64" i="31" s="1"/>
  <c r="AT77" i="31" s="1"/>
  <c r="AT80" i="31" s="1"/>
  <c r="AT81" i="31" l="1"/>
  <c r="AV62" i="31"/>
  <c r="AW61" i="31" s="1"/>
  <c r="AU63" i="31"/>
  <c r="AU64" i="31" s="1"/>
  <c r="AU77" i="31" s="1"/>
  <c r="AU80" i="31" s="1"/>
  <c r="AU81" i="31" l="1"/>
  <c r="AW62" i="31"/>
  <c r="AX61" i="31" s="1"/>
  <c r="AV63" i="31"/>
  <c r="AV64" i="31" s="1"/>
  <c r="AV77" i="31" s="1"/>
  <c r="AV80" i="31" s="1"/>
  <c r="AV81" i="31" l="1"/>
  <c r="AX62" i="31"/>
  <c r="AY61" i="31" s="1"/>
  <c r="AW63" i="31"/>
  <c r="AW64" i="31" s="1"/>
  <c r="AW77" i="31" s="1"/>
  <c r="AW80" i="31" s="1"/>
  <c r="AW81" i="31" l="1"/>
  <c r="AY62" i="31"/>
  <c r="AZ61" i="31" s="1"/>
  <c r="AX63" i="31"/>
  <c r="AX64" i="31" s="1"/>
  <c r="AX77" i="31" s="1"/>
  <c r="AX80" i="31" s="1"/>
  <c r="AX81" i="31" l="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<sst xmlns="http://schemas.openxmlformats.org/spreadsheetml/2006/main" count="1209" uniqueCount="405">
  <si>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</si>
  <si>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</si>
  <si>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</si>
  <si>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</si>
  <si>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</si>
  <si>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</si>
  <si>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</si>
  <si>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</si>
  <si>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</si>
  <si>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</si>
  <si>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</si>
  <si>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</si>
  <si>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</si>
  <si>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</si>
  <si>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</si>
  <si>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</si>
  <si>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</si>
  <si>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</si>
  <si>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</si>
  <si>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</si>
  <si>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</si>
  <si>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</si>
  <si>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</si>
  <si>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</si>
  <si>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</si>
  <si>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</si>
  <si>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</si>
  <si>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</si>
  <si>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</si>
  <si>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</si>
  <si>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</si>
  <si>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</si>
  <si>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</si>
  <si>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</si>
  <si>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</si>
  <si>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</si>
  <si>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</si>
  <si>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</si>
  <si>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</si>
  <si>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</si>
  <si>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</si>
  <si>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</si>
  <si>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</si>
  <si>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</si>
  <si>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</si>
  <si>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</si>
  <si>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</si>
  <si>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</si>
  <si>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</si>
  <si>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</si>
  <si>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</si>
  <si>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</si>
  <si>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</si>
  <si>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</si>
  <si>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</si>
  <si>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</si>
  <si>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</si>
  <si>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</si>
  <si>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</si>
  <si>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</si>
  <si>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</si>
  <si>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</si>
  <si>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</si>
  <si>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</si>
  <si>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</si>
  <si>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</si>
  <si>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</si>
  <si>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</si>
  <si>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</si>
  <si>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</si>
  <si>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</si>
  <si>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</si>
  <si>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</si>
  <si>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</si>
  <si>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</si>
  <si>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</si>
  <si>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</si>
  <si>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</si>
  <si>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</si>
  <si>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</si>
  <si>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</si>
  <si>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</si>
  <si>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</si>
  <si>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</si>
  <si>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</si>
  <si>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</si>
  <si>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</si>
  <si>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</si>
  <si>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</si>
  <si>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</si>
  <si>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</si>
  <si>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</si>
  <si>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</si>
  <si>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</si>
  <si>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</si>
  <si>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</si>
  <si>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</si>
  <si>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</si>
  <si>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</si>
  <si>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</si>
  <si>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</si>
  <si>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</si>
  <si>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</si>
  <si>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</si>
  <si>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</si>
  <si>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</si>
  <si>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</si>
  <si>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</si>
  <si>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</si>
  <si>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</si>
  <si>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</si>
  <si>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</si>
  <si>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</si>
  <si>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</si>
  <si>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</si>
  <si>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</si>
  <si>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</si>
  <si>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</si>
  <si>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</si>
  <si>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</si>
  <si>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</si>
  <si>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</si>
  <si>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</si>
  <si>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</si>
  <si>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</si>
  <si>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</si>
  <si>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</si>
  <si>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</si>
  <si>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</si>
  <si>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</si>
  <si>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</si>
  <si>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</si>
  <si>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</si>
  <si>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</si>
  <si>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</si>
  <si>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</si>
  <si>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</si>
  <si>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</si>
  <si>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</si>
  <si>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</si>
  <si>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</si>
  <si>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</si>
  <si>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</si>
  <si>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</si>
  <si>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</si>
  <si>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</si>
  <si>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</si>
  <si>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</si>
  <si>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</si>
  <si>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</si>
  <si>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</si>
  <si>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</si>
  <si>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</si>
  <si>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</si>
  <si>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</si>
  <si>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</si>
  <si>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</si>
  <si>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</si>
  <si>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</si>
  <si>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</si>
  <si>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</si>
  <si>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</si>
  <si>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</si>
  <si>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</si>
  <si>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</si>
  <si>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</si>
  <si>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</si>
  <si>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</si>
  <si>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</si>
  <si>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</si>
  <si>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</si>
  <si>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</si>
  <si>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</si>
  <si>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</si>
  <si>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</si>
  <si>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</si>
  <si>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</si>
  <si>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</si>
  <si>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</si>
  <si>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</si>
  <si>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</si>
  <si>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</si>
  <si>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</si>
  <si>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</si>
  <si>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</si>
  <si>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</si>
  <si>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</si>
  <si>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</si>
  <si>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</si>
  <si>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</si>
  <si>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</si>
  <si>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</si>
  <si>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</si>
  <si>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</si>
  <si>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</si>
  <si>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</si>
  <si>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</si>
  <si>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</si>
  <si>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</si>
  <si>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</si>
  <si>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</si>
  <si>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</si>
  <si>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</si>
  <si>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</si>
  <si>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</si>
  <si>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</si>
  <si>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</si>
  <si>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</si>
  <si>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</si>
  <si>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</si>
  <si>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</si>
  <si>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</si>
  <si>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</si>
  <si>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</si>
  <si>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</si>
  <si>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</si>
  <si>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</si>
  <si>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</si>
  <si>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</si>
  <si>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</si>
  <si>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</si>
  <si>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</si>
  <si>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</si>
  <si>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</si>
  <si>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</si>
  <si>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</si>
  <si>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</si>
  <si>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</si>
  <si>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</si>
  <si>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</si>
  <si>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</si>
  <si>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</si>
  <si>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</si>
  <si>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</si>
  <si>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</si>
  <si>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</si>
  <si>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</si>
  <si>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</si>
  <si>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</si>
  <si>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</si>
  <si>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</si>
  <si>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</si>
  <si>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</si>
  <si>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</si>
  <si>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</si>
  <si>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</si>
  <si>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</si>
  <si>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</si>
  <si>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</si>
  <si>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</si>
  <si>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</si>
  <si>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</si>
  <si>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</si>
  <si>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</si>
  <si>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</si>
  <si>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</si>
  <si>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</si>
  <si>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</si>
  <si>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</si>
  <si>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</si>
  <si>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</si>
  <si>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</si>
  <si>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</si>
  <si>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</si>
  <si>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</si>
  <si>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</si>
  <si>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</si>
  <si>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</si>
  <si>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</si>
  <si>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</si>
  <si>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</si>
  <si>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</si>
  <si>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</si>
  <si>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</si>
  <si>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</si>
  <si>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</si>
  <si>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</si>
  <si>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</si>
  <si>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</si>
  <si>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</si>
  <si>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</si>
  <si>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</si>
  <si>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</si>
  <si>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</si>
  <si>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</si>
  <si>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</si>
  <si>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</si>
  <si>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</si>
  <si>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</si>
  <si>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</si>
  <si>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</si>
  <si>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</si>
  <si>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</si>
  <si>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</si>
  <si>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</si>
  <si>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</si>
  <si>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</si>
  <si>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</si>
  <si>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</si>
  <si>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</si>
  <si>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</si>
  <si>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</si>
  <si>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</si>
  <si>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</si>
  <si>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</si>
  <si>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</si>
  <si>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</si>
  <si>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</si>
  <si>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</si>
  <si>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</si>
  <si>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</si>
  <si>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</si>
  <si>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</si>
  <si>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</si>
  <si>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</si>
  <si>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</si>
  <si>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</si>
  <si>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</si>
  <si>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</si>
  <si>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</si>
  <si>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</si>
  <si>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</si>
  <si>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</si>
  <si>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</si>
  <si>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</si>
  <si>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</si>
  <si>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</si>
  <si>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</si>
  <si>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</si>
  <si>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</si>
  <si>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</si>
  <si>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</si>
  <si>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</si>
  <si>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</si>
  <si>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</si>
  <si>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</si>
  <si>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</si>
  <si>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</si>
  <si>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</si>
  <si>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</si>
  <si>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</si>
  <si>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</si>
  <si>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11kV CB GM (primary)</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</si>
  <si>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</si>
  <si>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</si>
  <si>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</si>
  <si>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</si>
  <si>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</si>
  <si>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</si>
  <si>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</si>
  <si>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</si>
  <si>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</si>
  <si>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</si>
  <si>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</si>
  <si>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</si>
  <si>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</si>
  <si>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</si>
  <si>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</si>
  <si>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</si>
  <si>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</si>
  <si>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</si>
  <si>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</si>
  <si>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</si>
  <si>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</si>
  <si>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</si>
  <si>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</si>
  <si>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</si>
  <si>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11kV CB GM (Secondary)</t>
  </si>
  <si>
    <t>11kV CB PM</t>
  </si>
  <si>
    <t>11kV RMU</t>
  </si>
  <si>
    <t>11kV Switch GM</t>
  </si>
  <si>
    <t>11kV Switch PM</t>
  </si>
  <si>
    <t>11kV Switchgear Other PM</t>
  </si>
  <si>
    <t>11kV Transformer (GM)</t>
  </si>
  <si>
    <t>11kV Transformer (PM)</t>
  </si>
  <si>
    <t>132kV CB ID (Air Ins)</t>
  </si>
  <si>
    <t>132kV CB ID (Gas Ins)</t>
  </si>
  <si>
    <t>132kV CB OD (Air Ins)</t>
  </si>
  <si>
    <t>132kV CB OD (Gas Ins)</t>
  </si>
  <si>
    <t>132kV Switchgear Other</t>
  </si>
  <si>
    <t>132kV Transformer</t>
  </si>
  <si>
    <t>33kV CB ID (Air Ins)</t>
  </si>
  <si>
    <t>33kV CB ID (Gas Ins)</t>
  </si>
  <si>
    <t>33kV CB OD (Air Ins)</t>
  </si>
  <si>
    <t>33kV CB OD (Gas Ins)</t>
  </si>
  <si>
    <t>33kV RMU</t>
  </si>
  <si>
    <t>33kV Switch (GM)</t>
  </si>
  <si>
    <t>33kV Switch (PM)</t>
  </si>
  <si>
    <t>33kV Switchgear Other</t>
  </si>
  <si>
    <t>33kV Transformer (GM)</t>
  </si>
  <si>
    <t>33kV Transformer (PM)</t>
  </si>
  <si>
    <t>LV Board WM</t>
  </si>
  <si>
    <t>LV CB</t>
  </si>
  <si>
    <t>LV Pillar ID</t>
  </si>
  <si>
    <t>LV Pillar OD</t>
  </si>
  <si>
    <t>LV UGB &amp; LV Pillar OD not at ss</t>
  </si>
  <si>
    <t>66kV CB ID (Air Ins)</t>
  </si>
  <si>
    <t>66kV CB OD (Air Ins)</t>
  </si>
  <si>
    <t>66kV Switchgear Other</t>
  </si>
  <si>
    <t>66kV Transformer</t>
  </si>
  <si>
    <t>LV SGR at Subs</t>
  </si>
  <si>
    <t>HV GM SWGR (secondary)</t>
  </si>
  <si>
    <t>Total</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</si>
  <si>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</si>
  <si>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South West</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</si>
</sst>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8">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167" fontId="4" fillId="5" borderId="0" xfId="0" applyNumberFormat="1" applyFont="1" applyFill="1" applyBorder="1" applyAlignment="1" applyProtection="1">
      <alignment vertical="center"/>
      <protection locked="0"/>
    </xf>
    <xf numFmtId="4" fontId="4" fillId="5" borderId="0" xfId="1" applyNumberFormat="1" applyFont="1" applyFill="1" applyBorder="1" applyProtection="1">
      <protection locked="0"/>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26" xfId="0" applyFont="1" applyFill="1" applyBorder="1" applyAlignment="1" applyProtection="1">
      <alignment horizontal="center" vertical="center" textRotation="90"/>
    </xf>
    <xf numFmtId="0" fontId="5" fillId="9" borderId="27" xfId="0" applyFont="1" applyFill="1" applyBorder="1" applyAlignment="1" applyProtection="1">
      <alignment horizontal="center" vertical="center" textRotation="90"/>
    </xf>
    <xf numFmtId="0" fontId="5" fillId="9" borderId="28" xfId="0" applyFont="1" applyFill="1" applyBorder="1" applyAlignment="1" applyProtection="1">
      <alignment horizontal="center" vertical="center" textRotation="90"/>
    </xf>
    <xf numFmtId="0" fontId="5" fillId="9" borderId="23"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1" activePane="bottomRight" state="frozen"/>
      <selection pane="topRight"/>
      <selection pane="bottomLeft"/>
      <selection pane="bottomRight" activeCell="F88" sqref="F88:G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350</v>
      </c>
      <c r="C1" s="3" t="s">
        <v>351</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0.76305188197425911</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1.256882774476076</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1.6761722234330587</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2.264106534181729</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f>
        <v>-4.2500000000000003E-2</v>
      </c>
      <c r="F13" s="62">
        <f>'Option 1'!F13</f>
        <v>-4.2500000000000003E-2</v>
      </c>
      <c r="G13" s="62">
        <f>'Option 1'!G13</f>
        <v>-4.1500000000000002E-2</v>
      </c>
      <c r="H13" s="62">
        <f>'Option 1'!H13</f>
        <v>-4.1399999999999999E-2</v>
      </c>
      <c r="I13" s="62">
        <f>'Option 1'!I13</f>
        <v>-4.0399999999999998E-2</v>
      </c>
      <c r="J13" s="62">
        <f>'Option 1'!J13</f>
        <v>-4.0300000000000002E-2</v>
      </c>
      <c r="K13" s="62">
        <f>'Option 1'!K13</f>
        <v>-4.0300000000000002E-2</v>
      </c>
      <c r="L13" s="62">
        <f>'Option 1'!L13</f>
        <v>-3.9199999999999999E-2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-4.2500000000000003E-2</v>
      </c>
      <c r="F18" s="59">
        <f t="shared" ref="F18:AW18" si="0">SUM(F13:F17)</f>
        <v>-4.2500000000000003E-2</v>
      </c>
      <c r="G18" s="59">
        <f t="shared" si="0"/>
        <v>-4.1500000000000002E-2</v>
      </c>
      <c r="H18" s="59">
        <f t="shared" si="0"/>
        <v>-4.1399999999999999E-2</v>
      </c>
      <c r="I18" s="59">
        <f t="shared" si="0"/>
        <v>-4.0399999999999998E-2</v>
      </c>
      <c r="J18" s="59">
        <f t="shared" si="0"/>
        <v>-4.0300000000000002E-2</v>
      </c>
      <c r="K18" s="59">
        <f t="shared" si="0"/>
        <v>-4.0300000000000002E-2</v>
      </c>
      <c r="L18" s="59">
        <f t="shared" si="0"/>
        <v>-3.9199999999999999E-2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1.5320320433456405E-3</v>
      </c>
      <c r="G19" s="33">
        <f>'Option 1'!G19</f>
        <v>3.4074574690361892E-3</v>
      </c>
      <c r="H19" s="33">
        <f>'Option 1'!H19</f>
        <v>5.6181196824842301E-3</v>
      </c>
      <c r="I19" s="33">
        <f>'Option 1'!I19</f>
        <v>8.3747587332419753E-3</v>
      </c>
      <c r="J19" s="33">
        <f>'Option 1'!J19</f>
        <v>1.1347937587004735E-2</v>
      </c>
      <c r="K19" s="33">
        <f>'Option 1'!K19</f>
        <v>1.481560558005428E-2</v>
      </c>
      <c r="L19" s="33">
        <f>'Option 1'!L19</f>
        <v>1.8630641941850105E-2</v>
      </c>
      <c r="M19" s="33">
        <f>'Option 1'!M19</f>
        <v>2.2185821129299184E-2</v>
      </c>
      <c r="N19" s="33">
        <f>'Option 1'!N19</f>
        <v>2.2573627423178217E-2</v>
      </c>
      <c r="O19" s="33">
        <f>'Option 1'!O19</f>
        <v>2.2573627423178217E-2</v>
      </c>
      <c r="P19" s="33">
        <f>'Option 1'!P19</f>
        <v>2.2573627423178217E-2</v>
      </c>
      <c r="Q19" s="33">
        <f>'Option 1'!Q19</f>
        <v>2.2573627423178217E-2</v>
      </c>
      <c r="R19" s="33">
        <f>'Option 1'!R19</f>
        <v>2.2573627423178217E-2</v>
      </c>
      <c r="S19" s="33">
        <f>'Option 1'!S19</f>
        <v>2.2573627423178217E-2</v>
      </c>
      <c r="T19" s="33">
        <f>'Option 1'!T19</f>
        <v>2.2573627423178217E-2</v>
      </c>
      <c r="U19" s="33">
        <f>'Option 1'!U19</f>
        <v>2.2573627423178217E-2</v>
      </c>
      <c r="V19" s="33">
        <f>'Option 1'!V19</f>
        <v>2.2573627423178217E-2</v>
      </c>
      <c r="W19" s="33">
        <f>'Option 1'!W19</f>
        <v>2.2573627423178217E-2</v>
      </c>
      <c r="X19" s="33">
        <f>'Option 1'!X19</f>
        <v>2.2573627423178217E-2</v>
      </c>
      <c r="Y19" s="33">
        <f>'Option 1'!Y19</f>
        <v>2.2573627423178217E-2</v>
      </c>
      <c r="Z19" s="33">
        <f>'Option 1'!Z19</f>
        <v>2.2573627423178217E-2</v>
      </c>
      <c r="AA19" s="33">
        <f>'Option 1'!AA19</f>
        <v>2.2573627423178217E-2</v>
      </c>
      <c r="AB19" s="33">
        <f>'Option 1'!AB19</f>
        <v>2.2573627423178217E-2</v>
      </c>
      <c r="AC19" s="33">
        <f>'Option 1'!AC19</f>
        <v>2.2573627423178217E-2</v>
      </c>
      <c r="AD19" s="33">
        <f>'Option 1'!AD19</f>
        <v>2.2573627423178217E-2</v>
      </c>
      <c r="AE19" s="33">
        <f>'Option 1'!AE19</f>
        <v>2.2573627423178217E-2</v>
      </c>
      <c r="AF19" s="33">
        <f>'Option 1'!AF19</f>
        <v>2.2573627423178217E-2</v>
      </c>
      <c r="AG19" s="33">
        <f>'Option 1'!AG19</f>
        <v>2.2573627423178217E-2</v>
      </c>
      <c r="AH19" s="33">
        <f>'Option 1'!AH19</f>
        <v>2.2573627423178217E-2</v>
      </c>
      <c r="AI19" s="33">
        <f>'Option 1'!AI19</f>
        <v>2.2573627423178217E-2</v>
      </c>
      <c r="AJ19" s="33">
        <f>'Option 1'!AJ19</f>
        <v>2.2573627423178217E-2</v>
      </c>
      <c r="AK19" s="33">
        <f>'Option 1'!AK19</f>
        <v>2.2573627423178217E-2</v>
      </c>
      <c r="AL19" s="33">
        <f>'Option 1'!AL19</f>
        <v>2.2573627423178217E-2</v>
      </c>
      <c r="AM19" s="33">
        <f>'Option 1'!AM19</f>
        <v>2.2573627423178217E-2</v>
      </c>
      <c r="AN19" s="33">
        <f>'Option 1'!AN19</f>
        <v>2.2573627423178217E-2</v>
      </c>
      <c r="AO19" s="33">
        <f>'Option 1'!AO19</f>
        <v>2.2573627423178217E-2</v>
      </c>
      <c r="AP19" s="33">
        <f>'Option 1'!AP19</f>
        <v>2.2573627423178217E-2</v>
      </c>
      <c r="AQ19" s="33">
        <f>'Option 1'!AQ19</f>
        <v>2.2573627423178217E-2</v>
      </c>
      <c r="AR19" s="33">
        <f>'Option 1'!AR19</f>
        <v>2.2573627423178217E-2</v>
      </c>
      <c r="AS19" s="33">
        <f>'Option 1'!AS19</f>
        <v>2.2573627423178217E-2</v>
      </c>
      <c r="AT19" s="33">
        <f>'Option 1'!AT19</f>
        <v>2.2573627423178217E-2</v>
      </c>
      <c r="AU19" s="33">
        <f>'Option 1'!AU19</f>
        <v>2.2573627423178217E-2</v>
      </c>
      <c r="AV19" s="33">
        <f>'Option 1'!AV19</f>
        <v>2.2573627423178217E-2</v>
      </c>
      <c r="AW19" s="33">
        <f>'Option 1'!AW19</f>
        <v>2.2573627423178217E-2</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1.5320320433456405E-3</v>
      </c>
      <c r="G25" s="67">
        <f t="shared" si="1"/>
        <v>3.4074574690361892E-3</v>
      </c>
      <c r="H25" s="67">
        <f t="shared" si="1"/>
        <v>5.6181196824842301E-3</v>
      </c>
      <c r="I25" s="67">
        <f t="shared" si="1"/>
        <v>8.3747587332419753E-3</v>
      </c>
      <c r="J25" s="67">
        <f t="shared" si="1"/>
        <v>1.1347937587004735E-2</v>
      </c>
      <c r="K25" s="67">
        <f t="shared" si="1"/>
        <v>1.481560558005428E-2</v>
      </c>
      <c r="L25" s="67">
        <f t="shared" si="1"/>
        <v>1.8630641941850105E-2</v>
      </c>
      <c r="M25" s="67">
        <f t="shared" si="1"/>
        <v>2.2185821129299184E-2</v>
      </c>
      <c r="N25" s="67">
        <f t="shared" si="1"/>
        <v>2.2573627423178217E-2</v>
      </c>
      <c r="O25" s="67">
        <f t="shared" si="1"/>
        <v>2.2573627423178217E-2</v>
      </c>
      <c r="P25" s="67">
        <f t="shared" si="1"/>
        <v>2.2573627423178217E-2</v>
      </c>
      <c r="Q25" s="67">
        <f t="shared" si="1"/>
        <v>2.2573627423178217E-2</v>
      </c>
      <c r="R25" s="67">
        <f t="shared" si="1"/>
        <v>2.2573627423178217E-2</v>
      </c>
      <c r="S25" s="67">
        <f t="shared" si="1"/>
        <v>2.2573627423178217E-2</v>
      </c>
      <c r="T25" s="67">
        <f t="shared" si="1"/>
        <v>2.2573627423178217E-2</v>
      </c>
      <c r="U25" s="67">
        <f t="shared" si="1"/>
        <v>2.2573627423178217E-2</v>
      </c>
      <c r="V25" s="67">
        <f t="shared" si="1"/>
        <v>2.2573627423178217E-2</v>
      </c>
      <c r="W25" s="67">
        <f t="shared" si="1"/>
        <v>2.2573627423178217E-2</v>
      </c>
      <c r="X25" s="67">
        <f t="shared" si="1"/>
        <v>2.2573627423178217E-2</v>
      </c>
      <c r="Y25" s="67">
        <f t="shared" si="1"/>
        <v>2.2573627423178217E-2</v>
      </c>
      <c r="Z25" s="67">
        <f t="shared" si="1"/>
        <v>2.2573627423178217E-2</v>
      </c>
      <c r="AA25" s="67">
        <f t="shared" si="1"/>
        <v>2.2573627423178217E-2</v>
      </c>
      <c r="AB25" s="67">
        <f t="shared" si="1"/>
        <v>2.2573627423178217E-2</v>
      </c>
      <c r="AC25" s="67">
        <f t="shared" si="1"/>
        <v>2.2573627423178217E-2</v>
      </c>
      <c r="AD25" s="67">
        <f t="shared" si="1"/>
        <v>2.2573627423178217E-2</v>
      </c>
      <c r="AE25" s="67">
        <f t="shared" si="1"/>
        <v>2.2573627423178217E-2</v>
      </c>
      <c r="AF25" s="67">
        <f t="shared" si="1"/>
        <v>2.2573627423178217E-2</v>
      </c>
      <c r="AG25" s="67">
        <f t="shared" si="1"/>
        <v>2.2573627423178217E-2</v>
      </c>
      <c r="AH25" s="67">
        <f t="shared" si="1"/>
        <v>2.2573627423178217E-2</v>
      </c>
      <c r="AI25" s="67">
        <f t="shared" si="1"/>
        <v>2.2573627423178217E-2</v>
      </c>
      <c r="AJ25" s="67">
        <f t="shared" si="1"/>
        <v>2.2573627423178217E-2</v>
      </c>
      <c r="AK25" s="67">
        <f t="shared" si="1"/>
        <v>2.2573627423178217E-2</v>
      </c>
      <c r="AL25" s="67">
        <f t="shared" si="1"/>
        <v>2.2573627423178217E-2</v>
      </c>
      <c r="AM25" s="67">
        <f t="shared" si="1"/>
        <v>2.2573627423178217E-2</v>
      </c>
      <c r="AN25" s="67">
        <f t="shared" si="1"/>
        <v>2.2573627423178217E-2</v>
      </c>
      <c r="AO25" s="67">
        <f t="shared" si="1"/>
        <v>2.2573627423178217E-2</v>
      </c>
      <c r="AP25" s="67">
        <f t="shared" si="1"/>
        <v>2.2573627423178217E-2</v>
      </c>
      <c r="AQ25" s="67">
        <f t="shared" si="1"/>
        <v>2.2573627423178217E-2</v>
      </c>
      <c r="AR25" s="67">
        <f t="shared" si="1"/>
        <v>2.2573627423178217E-2</v>
      </c>
      <c r="AS25" s="67">
        <f t="shared" si="1"/>
        <v>2.2573627423178217E-2</v>
      </c>
      <c r="AT25" s="67">
        <f t="shared" si="1"/>
        <v>2.2573627423178217E-2</v>
      </c>
      <c r="AU25" s="67">
        <f t="shared" si="1"/>
        <v>2.2573627423178217E-2</v>
      </c>
      <c r="AV25" s="67">
        <f t="shared" si="1"/>
        <v>2.2573627423178217E-2</v>
      </c>
      <c r="AW25" s="67">
        <f t="shared" si="1"/>
        <v>2.2573627423178217E-2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-4.2500000000000003E-2</v>
      </c>
      <c r="F26" s="59">
        <f t="shared" ref="F26:BD26" si="2">F18+F25</f>
        <v>-4.0967967956654361E-2</v>
      </c>
      <c r="G26" s="59">
        <f t="shared" si="2"/>
        <v>-3.8092542530963815E-2</v>
      </c>
      <c r="H26" s="59">
        <f t="shared" si="2"/>
        <v>-3.5781880317515766E-2</v>
      </c>
      <c r="I26" s="59">
        <f t="shared" si="2"/>
        <v>-3.2025241266758021E-2</v>
      </c>
      <c r="J26" s="59">
        <f t="shared" si="2"/>
        <v>-2.8952062412995267E-2</v>
      </c>
      <c r="K26" s="59">
        <f t="shared" si="2"/>
        <v>-2.5484394419945725E-2</v>
      </c>
      <c r="L26" s="59">
        <f t="shared" si="2"/>
        <v>-2.0569358058149894E-2</v>
      </c>
      <c r="M26" s="59">
        <f t="shared" si="2"/>
        <v>2.2185821129299184E-2</v>
      </c>
      <c r="N26" s="59">
        <f t="shared" si="2"/>
        <v>2.2573627423178217E-2</v>
      </c>
      <c r="O26" s="59">
        <f t="shared" si="2"/>
        <v>2.2573627423178217E-2</v>
      </c>
      <c r="P26" s="59">
        <f t="shared" si="2"/>
        <v>2.2573627423178217E-2</v>
      </c>
      <c r="Q26" s="59">
        <f t="shared" si="2"/>
        <v>2.2573627423178217E-2</v>
      </c>
      <c r="R26" s="59">
        <f t="shared" si="2"/>
        <v>2.2573627423178217E-2</v>
      </c>
      <c r="S26" s="59">
        <f t="shared" si="2"/>
        <v>2.2573627423178217E-2</v>
      </c>
      <c r="T26" s="59">
        <f t="shared" si="2"/>
        <v>2.2573627423178217E-2</v>
      </c>
      <c r="U26" s="59">
        <f t="shared" si="2"/>
        <v>2.2573627423178217E-2</v>
      </c>
      <c r="V26" s="59">
        <f t="shared" si="2"/>
        <v>2.2573627423178217E-2</v>
      </c>
      <c r="W26" s="59">
        <f t="shared" si="2"/>
        <v>2.2573627423178217E-2</v>
      </c>
      <c r="X26" s="59">
        <f t="shared" si="2"/>
        <v>2.2573627423178217E-2</v>
      </c>
      <c r="Y26" s="59">
        <f t="shared" si="2"/>
        <v>2.2573627423178217E-2</v>
      </c>
      <c r="Z26" s="59">
        <f t="shared" si="2"/>
        <v>2.2573627423178217E-2</v>
      </c>
      <c r="AA26" s="59">
        <f t="shared" si="2"/>
        <v>2.2573627423178217E-2</v>
      </c>
      <c r="AB26" s="59">
        <f t="shared" si="2"/>
        <v>2.2573627423178217E-2</v>
      </c>
      <c r="AC26" s="59">
        <f t="shared" si="2"/>
        <v>2.2573627423178217E-2</v>
      </c>
      <c r="AD26" s="59">
        <f t="shared" si="2"/>
        <v>2.2573627423178217E-2</v>
      </c>
      <c r="AE26" s="59">
        <f t="shared" si="2"/>
        <v>2.2573627423178217E-2</v>
      </c>
      <c r="AF26" s="59">
        <f t="shared" si="2"/>
        <v>2.2573627423178217E-2</v>
      </c>
      <c r="AG26" s="59">
        <f t="shared" si="2"/>
        <v>2.2573627423178217E-2</v>
      </c>
      <c r="AH26" s="59">
        <f t="shared" si="2"/>
        <v>2.2573627423178217E-2</v>
      </c>
      <c r="AI26" s="59">
        <f t="shared" si="2"/>
        <v>2.2573627423178217E-2</v>
      </c>
      <c r="AJ26" s="59">
        <f t="shared" si="2"/>
        <v>2.2573627423178217E-2</v>
      </c>
      <c r="AK26" s="59">
        <f t="shared" si="2"/>
        <v>2.2573627423178217E-2</v>
      </c>
      <c r="AL26" s="59">
        <f t="shared" si="2"/>
        <v>2.2573627423178217E-2</v>
      </c>
      <c r="AM26" s="59">
        <f t="shared" si="2"/>
        <v>2.2573627423178217E-2</v>
      </c>
      <c r="AN26" s="59">
        <f t="shared" si="2"/>
        <v>2.2573627423178217E-2</v>
      </c>
      <c r="AO26" s="59">
        <f t="shared" si="2"/>
        <v>2.2573627423178217E-2</v>
      </c>
      <c r="AP26" s="59">
        <f t="shared" si="2"/>
        <v>2.2573627423178217E-2</v>
      </c>
      <c r="AQ26" s="59">
        <f t="shared" si="2"/>
        <v>2.2573627423178217E-2</v>
      </c>
      <c r="AR26" s="59">
        <f t="shared" si="2"/>
        <v>2.2573627423178217E-2</v>
      </c>
      <c r="AS26" s="59">
        <f t="shared" si="2"/>
        <v>2.2573627423178217E-2</v>
      </c>
      <c r="AT26" s="59">
        <f t="shared" si="2"/>
        <v>2.2573627423178217E-2</v>
      </c>
      <c r="AU26" s="59">
        <f t="shared" si="2"/>
        <v>2.2573627423178217E-2</v>
      </c>
      <c r="AV26" s="59">
        <f t="shared" si="2"/>
        <v>2.2573627423178217E-2</v>
      </c>
      <c r="AW26" s="59">
        <f t="shared" si="2"/>
        <v>2.2573627423178217E-2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-3.4000000000000002E-2</v>
      </c>
      <c r="F28" s="34">
        <f t="shared" ref="F28:AW28" si="4">F26*F27</f>
        <v>-3.2774374365323489E-2</v>
      </c>
      <c r="G28" s="34">
        <f t="shared" si="4"/>
        <v>-3.0474034024771054E-2</v>
      </c>
      <c r="H28" s="34">
        <f t="shared" si="4"/>
        <v>-2.8625504254012613E-2</v>
      </c>
      <c r="I28" s="34">
        <f t="shared" si="4"/>
        <v>-2.5620193013406418E-2</v>
      </c>
      <c r="J28" s="34">
        <f t="shared" si="4"/>
        <v>-2.3161649930396214E-2</v>
      </c>
      <c r="K28" s="34">
        <f t="shared" si="4"/>
        <v>-2.038751553595658E-2</v>
      </c>
      <c r="L28" s="34">
        <f t="shared" si="4"/>
        <v>-1.6455486446519917E-2</v>
      </c>
      <c r="M28" s="34">
        <f t="shared" si="4"/>
        <v>1.7748656903439349E-2</v>
      </c>
      <c r="N28" s="34">
        <f t="shared" si="4"/>
        <v>1.8058901938542576E-2</v>
      </c>
      <c r="O28" s="34">
        <f t="shared" si="4"/>
        <v>1.8058901938542576E-2</v>
      </c>
      <c r="P28" s="34">
        <f t="shared" si="4"/>
        <v>1.8058901938542576E-2</v>
      </c>
      <c r="Q28" s="34">
        <f t="shared" si="4"/>
        <v>1.8058901938542576E-2</v>
      </c>
      <c r="R28" s="34">
        <f t="shared" si="4"/>
        <v>1.8058901938542576E-2</v>
      </c>
      <c r="S28" s="34">
        <f t="shared" si="4"/>
        <v>1.8058901938542576E-2</v>
      </c>
      <c r="T28" s="34">
        <f t="shared" si="4"/>
        <v>1.8058901938542576E-2</v>
      </c>
      <c r="U28" s="34">
        <f t="shared" si="4"/>
        <v>1.8058901938542576E-2</v>
      </c>
      <c r="V28" s="34">
        <f t="shared" si="4"/>
        <v>1.8058901938542576E-2</v>
      </c>
      <c r="W28" s="34">
        <f t="shared" si="4"/>
        <v>1.8058901938542576E-2</v>
      </c>
      <c r="X28" s="34">
        <f t="shared" si="4"/>
        <v>1.8058901938542576E-2</v>
      </c>
      <c r="Y28" s="34">
        <f t="shared" si="4"/>
        <v>1.8058901938542576E-2</v>
      </c>
      <c r="Z28" s="34">
        <f t="shared" si="4"/>
        <v>1.8058901938542576E-2</v>
      </c>
      <c r="AA28" s="34">
        <f t="shared" si="4"/>
        <v>1.8058901938542576E-2</v>
      </c>
      <c r="AB28" s="34">
        <f t="shared" si="4"/>
        <v>1.8058901938542576E-2</v>
      </c>
      <c r="AC28" s="34">
        <f t="shared" si="4"/>
        <v>1.8058901938542576E-2</v>
      </c>
      <c r="AD28" s="34">
        <f t="shared" si="4"/>
        <v>1.8058901938542576E-2</v>
      </c>
      <c r="AE28" s="34">
        <f t="shared" si="4"/>
        <v>1.8058901938542576E-2</v>
      </c>
      <c r="AF28" s="34">
        <f t="shared" si="4"/>
        <v>1.8058901938542576E-2</v>
      </c>
      <c r="AG28" s="34">
        <f t="shared" si="4"/>
        <v>1.8058901938542576E-2</v>
      </c>
      <c r="AH28" s="34">
        <f t="shared" si="4"/>
        <v>1.8058901938542576E-2</v>
      </c>
      <c r="AI28" s="34">
        <f t="shared" si="4"/>
        <v>1.8058901938542576E-2</v>
      </c>
      <c r="AJ28" s="34">
        <f t="shared" si="4"/>
        <v>1.8058901938542576E-2</v>
      </c>
      <c r="AK28" s="34">
        <f t="shared" si="4"/>
        <v>1.8058901938542576E-2</v>
      </c>
      <c r="AL28" s="34">
        <f t="shared" si="4"/>
        <v>1.8058901938542576E-2</v>
      </c>
      <c r="AM28" s="34">
        <f t="shared" si="4"/>
        <v>1.8058901938542576E-2</v>
      </c>
      <c r="AN28" s="34">
        <f t="shared" si="4"/>
        <v>1.8058901938542576E-2</v>
      </c>
      <c r="AO28" s="34">
        <f t="shared" si="4"/>
        <v>1.8058901938542576E-2</v>
      </c>
      <c r="AP28" s="34">
        <f t="shared" si="4"/>
        <v>1.8058901938542576E-2</v>
      </c>
      <c r="AQ28" s="34">
        <f t="shared" si="4"/>
        <v>1.8058901938542576E-2</v>
      </c>
      <c r="AR28" s="34">
        <f t="shared" si="4"/>
        <v>1.8058901938542576E-2</v>
      </c>
      <c r="AS28" s="34">
        <f t="shared" si="4"/>
        <v>1.8058901938542576E-2</v>
      </c>
      <c r="AT28" s="34">
        <f t="shared" si="4"/>
        <v>1.8058901938542576E-2</v>
      </c>
      <c r="AU28" s="34">
        <f t="shared" si="4"/>
        <v>1.8058901938542576E-2</v>
      </c>
      <c r="AV28" s="34">
        <f t="shared" si="4"/>
        <v>1.8058901938542576E-2</v>
      </c>
      <c r="AW28" s="34">
        <f t="shared" si="4"/>
        <v>1.8058901938542576E-2</v>
      </c>
      <c r="AX28" s="34"/>
      <c r="AY28" s="34"/>
      <c r="AZ28" s="34"/>
      <c r="BA28" s="34"/>
      <c r="BB28" s="34"/>
      <c r="BC28" s="34"/>
      <c r="BD28" s="34"/>
    </row>
    <row r="29" spans="1:56" x14ac:dyDescent="0.3">
      <c r="A29" s="115"/>
      <c r="B29" s="9" t="s">
        <v>92</v>
      </c>
      <c r="C29" s="11" t="s">
        <v>44</v>
      </c>
      <c r="D29" s="9" t="s">
        <v>40</v>
      </c>
      <c r="E29" s="34">
        <f>E26-E28</f>
        <v>-8.5000000000000006E-3</v>
      </c>
      <c r="F29" s="34">
        <f t="shared" ref="F29:AW29" si="5">F26-F28</f>
        <v>-8.1935935913308722E-3</v>
      </c>
      <c r="G29" s="34">
        <f t="shared" si="5"/>
        <v>-7.6185085061927608E-3</v>
      </c>
      <c r="H29" s="34">
        <f t="shared" si="5"/>
        <v>-7.1563760635031531E-3</v>
      </c>
      <c r="I29" s="34">
        <f t="shared" si="5"/>
        <v>-6.4050482533516036E-3</v>
      </c>
      <c r="J29" s="34">
        <f t="shared" si="5"/>
        <v>-5.7904124825990527E-3</v>
      </c>
      <c r="K29" s="34">
        <f t="shared" si="5"/>
        <v>-5.0968788839891449E-3</v>
      </c>
      <c r="L29" s="34">
        <f t="shared" si="5"/>
        <v>-4.1138716116299774E-3</v>
      </c>
      <c r="M29" s="34">
        <f t="shared" si="5"/>
        <v>4.4371642258598347E-3</v>
      </c>
      <c r="N29" s="34">
        <f t="shared" si="5"/>
        <v>4.5147254846356413E-3</v>
      </c>
      <c r="O29" s="34">
        <f t="shared" si="5"/>
        <v>4.5147254846356413E-3</v>
      </c>
      <c r="P29" s="34">
        <f t="shared" si="5"/>
        <v>4.5147254846356413E-3</v>
      </c>
      <c r="Q29" s="34">
        <f t="shared" si="5"/>
        <v>4.5147254846356413E-3</v>
      </c>
      <c r="R29" s="34">
        <f t="shared" si="5"/>
        <v>4.5147254846356413E-3</v>
      </c>
      <c r="S29" s="34">
        <f t="shared" si="5"/>
        <v>4.5147254846356413E-3</v>
      </c>
      <c r="T29" s="34">
        <f t="shared" si="5"/>
        <v>4.5147254846356413E-3</v>
      </c>
      <c r="U29" s="34">
        <f t="shared" si="5"/>
        <v>4.5147254846356413E-3</v>
      </c>
      <c r="V29" s="34">
        <f t="shared" si="5"/>
        <v>4.5147254846356413E-3</v>
      </c>
      <c r="W29" s="34">
        <f t="shared" si="5"/>
        <v>4.5147254846356413E-3</v>
      </c>
      <c r="X29" s="34">
        <f t="shared" si="5"/>
        <v>4.5147254846356413E-3</v>
      </c>
      <c r="Y29" s="34">
        <f t="shared" si="5"/>
        <v>4.5147254846356413E-3</v>
      </c>
      <c r="Z29" s="34">
        <f t="shared" si="5"/>
        <v>4.5147254846356413E-3</v>
      </c>
      <c r="AA29" s="34">
        <f t="shared" si="5"/>
        <v>4.5147254846356413E-3</v>
      </c>
      <c r="AB29" s="34">
        <f t="shared" si="5"/>
        <v>4.5147254846356413E-3</v>
      </c>
      <c r="AC29" s="34">
        <f t="shared" si="5"/>
        <v>4.5147254846356413E-3</v>
      </c>
      <c r="AD29" s="34">
        <f t="shared" si="5"/>
        <v>4.5147254846356413E-3</v>
      </c>
      <c r="AE29" s="34">
        <f t="shared" si="5"/>
        <v>4.5147254846356413E-3</v>
      </c>
      <c r="AF29" s="34">
        <f t="shared" si="5"/>
        <v>4.5147254846356413E-3</v>
      </c>
      <c r="AG29" s="34">
        <f t="shared" si="5"/>
        <v>4.5147254846356413E-3</v>
      </c>
      <c r="AH29" s="34">
        <f t="shared" si="5"/>
        <v>4.5147254846356413E-3</v>
      </c>
      <c r="AI29" s="34">
        <f t="shared" si="5"/>
        <v>4.5147254846356413E-3</v>
      </c>
      <c r="AJ29" s="34">
        <f t="shared" si="5"/>
        <v>4.5147254846356413E-3</v>
      </c>
      <c r="AK29" s="34">
        <f t="shared" si="5"/>
        <v>4.5147254846356413E-3</v>
      </c>
      <c r="AL29" s="34">
        <f t="shared" si="5"/>
        <v>4.5147254846356413E-3</v>
      </c>
      <c r="AM29" s="34">
        <f t="shared" si="5"/>
        <v>4.5147254846356413E-3</v>
      </c>
      <c r="AN29" s="34">
        <f t="shared" si="5"/>
        <v>4.5147254846356413E-3</v>
      </c>
      <c r="AO29" s="34">
        <f t="shared" si="5"/>
        <v>4.5147254846356413E-3</v>
      </c>
      <c r="AP29" s="34">
        <f t="shared" si="5"/>
        <v>4.5147254846356413E-3</v>
      </c>
      <c r="AQ29" s="34">
        <f t="shared" si="5"/>
        <v>4.5147254846356413E-3</v>
      </c>
      <c r="AR29" s="34">
        <f t="shared" si="5"/>
        <v>4.5147254846356413E-3</v>
      </c>
      <c r="AS29" s="34">
        <f t="shared" si="5"/>
        <v>4.5147254846356413E-3</v>
      </c>
      <c r="AT29" s="34">
        <f t="shared" si="5"/>
        <v>4.5147254846356413E-3</v>
      </c>
      <c r="AU29" s="34">
        <f t="shared" si="5"/>
        <v>4.5147254846356413E-3</v>
      </c>
      <c r="AV29" s="34">
        <f t="shared" si="5"/>
        <v>4.5147254846356413E-3</v>
      </c>
      <c r="AW29" s="34">
        <f t="shared" si="5"/>
        <v>4.5147254846356413E-3</v>
      </c>
      <c r="AX29" s="34"/>
      <c r="AY29" s="34"/>
      <c r="AZ29" s="34"/>
      <c r="BA29" s="34"/>
      <c r="BB29" s="34"/>
      <c r="BC29" s="34"/>
      <c r="BD29" s="34"/>
    </row>
    <row r="30" spans="1:56" ht="16.5" hidden="1" customHeight="1" outlineLevel="1" x14ac:dyDescent="0.35">
      <c r="A30" s="115"/>
      <c r="B30" s="9" t="s">
        <v>1</v>
      </c>
      <c r="C30" s="11" t="s">
        <v>53</v>
      </c>
      <c r="D30" s="9" t="s">
        <v>40</v>
      </c>
      <c r="F30" s="34">
        <f>$E$28/'Fixed data'!$C$7</f>
        <v>-7.5555555555555565E-4</v>
      </c>
      <c r="G30" s="34">
        <f>$E$28/'Fixed data'!$C$7</f>
        <v>-7.5555555555555565E-4</v>
      </c>
      <c r="H30" s="34">
        <f>$E$28/'Fixed data'!$C$7</f>
        <v>-7.5555555555555565E-4</v>
      </c>
      <c r="I30" s="34">
        <f>$E$28/'Fixed data'!$C$7</f>
        <v>-7.5555555555555565E-4</v>
      </c>
      <c r="J30" s="34">
        <f>$E$28/'Fixed data'!$C$7</f>
        <v>-7.5555555555555565E-4</v>
      </c>
      <c r="K30" s="34">
        <f>$E$28/'Fixed data'!$C$7</f>
        <v>-7.5555555555555565E-4</v>
      </c>
      <c r="L30" s="34">
        <f>$E$28/'Fixed data'!$C$7</f>
        <v>-7.5555555555555565E-4</v>
      </c>
      <c r="M30" s="34">
        <f>$E$28/'Fixed data'!$C$7</f>
        <v>-7.5555555555555565E-4</v>
      </c>
      <c r="N30" s="34">
        <f>$E$28/'Fixed data'!$C$7</f>
        <v>-7.5555555555555565E-4</v>
      </c>
      <c r="O30" s="34">
        <f>$E$28/'Fixed data'!$C$7</f>
        <v>-7.5555555555555565E-4</v>
      </c>
      <c r="P30" s="34">
        <f>$E$28/'Fixed data'!$C$7</f>
        <v>-7.5555555555555565E-4</v>
      </c>
      <c r="Q30" s="34">
        <f>$E$28/'Fixed data'!$C$7</f>
        <v>-7.5555555555555565E-4</v>
      </c>
      <c r="R30" s="34">
        <f>$E$28/'Fixed data'!$C$7</f>
        <v>-7.5555555555555565E-4</v>
      </c>
      <c r="S30" s="34">
        <f>$E$28/'Fixed data'!$C$7</f>
        <v>-7.5555555555555565E-4</v>
      </c>
      <c r="T30" s="34">
        <f>$E$28/'Fixed data'!$C$7</f>
        <v>-7.5555555555555565E-4</v>
      </c>
      <c r="U30" s="34">
        <f>$E$28/'Fixed data'!$C$7</f>
        <v>-7.5555555555555565E-4</v>
      </c>
      <c r="V30" s="34">
        <f>$E$28/'Fixed data'!$C$7</f>
        <v>-7.5555555555555565E-4</v>
      </c>
      <c r="W30" s="34">
        <f>$E$28/'Fixed data'!$C$7</f>
        <v>-7.5555555555555565E-4</v>
      </c>
      <c r="X30" s="34">
        <f>$E$28/'Fixed data'!$C$7</f>
        <v>-7.5555555555555565E-4</v>
      </c>
      <c r="Y30" s="34">
        <f>$E$28/'Fixed data'!$C$7</f>
        <v>-7.5555555555555565E-4</v>
      </c>
      <c r="Z30" s="34">
        <f>$E$28/'Fixed data'!$C$7</f>
        <v>-7.5555555555555565E-4</v>
      </c>
      <c r="AA30" s="34">
        <f>$E$28/'Fixed data'!$C$7</f>
        <v>-7.5555555555555565E-4</v>
      </c>
      <c r="AB30" s="34">
        <f>$E$28/'Fixed data'!$C$7</f>
        <v>-7.5555555555555565E-4</v>
      </c>
      <c r="AC30" s="34">
        <f>$E$28/'Fixed data'!$C$7</f>
        <v>-7.5555555555555565E-4</v>
      </c>
      <c r="AD30" s="34">
        <f>$E$28/'Fixed data'!$C$7</f>
        <v>-7.5555555555555565E-4</v>
      </c>
      <c r="AE30" s="34">
        <f>$E$28/'Fixed data'!$C$7</f>
        <v>-7.5555555555555565E-4</v>
      </c>
      <c r="AF30" s="34">
        <f>$E$28/'Fixed data'!$C$7</f>
        <v>-7.5555555555555565E-4</v>
      </c>
      <c r="AG30" s="34">
        <f>$E$28/'Fixed data'!$C$7</f>
        <v>-7.5555555555555565E-4</v>
      </c>
      <c r="AH30" s="34">
        <f>$E$28/'Fixed data'!$C$7</f>
        <v>-7.5555555555555565E-4</v>
      </c>
      <c r="AI30" s="34">
        <f>$E$28/'Fixed data'!$C$7</f>
        <v>-7.5555555555555565E-4</v>
      </c>
      <c r="AJ30" s="34">
        <f>$E$28/'Fixed data'!$C$7</f>
        <v>-7.5555555555555565E-4</v>
      </c>
      <c r="AK30" s="34">
        <f>$E$28/'Fixed data'!$C$7</f>
        <v>-7.5555555555555565E-4</v>
      </c>
      <c r="AL30" s="34">
        <f>$E$28/'Fixed data'!$C$7</f>
        <v>-7.5555555555555565E-4</v>
      </c>
      <c r="AM30" s="34">
        <f>$E$28/'Fixed data'!$C$7</f>
        <v>-7.5555555555555565E-4</v>
      </c>
      <c r="AN30" s="34">
        <f>$E$28/'Fixed data'!$C$7</f>
        <v>-7.5555555555555565E-4</v>
      </c>
      <c r="AO30" s="34">
        <f>$E$28/'Fixed data'!$C$7</f>
        <v>-7.5555555555555565E-4</v>
      </c>
      <c r="AP30" s="34">
        <f>$E$28/'Fixed data'!$C$7</f>
        <v>-7.5555555555555565E-4</v>
      </c>
      <c r="AQ30" s="34">
        <f>$E$28/'Fixed data'!$C$7</f>
        <v>-7.5555555555555565E-4</v>
      </c>
      <c r="AR30" s="34">
        <f>$E$28/'Fixed data'!$C$7</f>
        <v>-7.5555555555555565E-4</v>
      </c>
      <c r="AS30" s="34">
        <f>$E$28/'Fixed data'!$C$7</f>
        <v>-7.5555555555555565E-4</v>
      </c>
      <c r="AT30" s="34">
        <f>$E$28/'Fixed data'!$C$7</f>
        <v>-7.5555555555555565E-4</v>
      </c>
      <c r="AU30" s="34">
        <f>$E$28/'Fixed data'!$C$7</f>
        <v>-7.5555555555555565E-4</v>
      </c>
      <c r="AV30" s="34">
        <f>$E$28/'Fixed data'!$C$7</f>
        <v>-7.5555555555555565E-4</v>
      </c>
      <c r="AW30" s="34">
        <f>$E$28/'Fixed data'!$C$7</f>
        <v>-7.5555555555555565E-4</v>
      </c>
      <c r="AX30" s="34">
        <f>$E$28/'Fixed data'!$C$7</f>
        <v>-7.5555555555555565E-4</v>
      </c>
      <c r="AY30" s="34"/>
      <c r="AZ30" s="34"/>
      <c r="BA30" s="34"/>
      <c r="BB30" s="34"/>
      <c r="BC30" s="34"/>
      <c r="BD30" s="34"/>
    </row>
    <row r="31" spans="1:56" ht="16.5" hidden="1" customHeight="1" outlineLevel="1" x14ac:dyDescent="0.35">
      <c r="A31" s="115"/>
      <c r="B31" s="9" t="s">
        <v>2</v>
      </c>
      <c r="C31" s="11" t="s">
        <v>54</v>
      </c>
      <c r="D31" s="9" t="s">
        <v>40</v>
      </c>
      <c r="F31" s="34"/>
      <c r="G31" s="34">
        <f>$F$28/'Fixed data'!$C$7</f>
        <v>-7.2831943034052196E-4</v>
      </c>
      <c r="H31" s="34">
        <f>$F$28/'Fixed data'!$C$7</f>
        <v>-7.2831943034052196E-4</v>
      </c>
      <c r="I31" s="34">
        <f>$F$28/'Fixed data'!$C$7</f>
        <v>-7.2831943034052196E-4</v>
      </c>
      <c r="J31" s="34">
        <f>$F$28/'Fixed data'!$C$7</f>
        <v>-7.2831943034052196E-4</v>
      </c>
      <c r="K31" s="34">
        <f>$F$28/'Fixed data'!$C$7</f>
        <v>-7.2831943034052196E-4</v>
      </c>
      <c r="L31" s="34">
        <f>$F$28/'Fixed data'!$C$7</f>
        <v>-7.2831943034052196E-4</v>
      </c>
      <c r="M31" s="34">
        <f>$F$28/'Fixed data'!$C$7</f>
        <v>-7.2831943034052196E-4</v>
      </c>
      <c r="N31" s="34">
        <f>$F$28/'Fixed data'!$C$7</f>
        <v>-7.2831943034052196E-4</v>
      </c>
      <c r="O31" s="34">
        <f>$F$28/'Fixed data'!$C$7</f>
        <v>-7.2831943034052196E-4</v>
      </c>
      <c r="P31" s="34">
        <f>$F$28/'Fixed data'!$C$7</f>
        <v>-7.2831943034052196E-4</v>
      </c>
      <c r="Q31" s="34">
        <f>$F$28/'Fixed data'!$C$7</f>
        <v>-7.2831943034052196E-4</v>
      </c>
      <c r="R31" s="34">
        <f>$F$28/'Fixed data'!$C$7</f>
        <v>-7.2831943034052196E-4</v>
      </c>
      <c r="S31" s="34">
        <f>$F$28/'Fixed data'!$C$7</f>
        <v>-7.2831943034052196E-4</v>
      </c>
      <c r="T31" s="34">
        <f>$F$28/'Fixed data'!$C$7</f>
        <v>-7.2831943034052196E-4</v>
      </c>
      <c r="U31" s="34">
        <f>$F$28/'Fixed data'!$C$7</f>
        <v>-7.2831943034052196E-4</v>
      </c>
      <c r="V31" s="34">
        <f>$F$28/'Fixed data'!$C$7</f>
        <v>-7.2831943034052196E-4</v>
      </c>
      <c r="W31" s="34">
        <f>$F$28/'Fixed data'!$C$7</f>
        <v>-7.2831943034052196E-4</v>
      </c>
      <c r="X31" s="34">
        <f>$F$28/'Fixed data'!$C$7</f>
        <v>-7.2831943034052196E-4</v>
      </c>
      <c r="Y31" s="34">
        <f>$F$28/'Fixed data'!$C$7</f>
        <v>-7.2831943034052196E-4</v>
      </c>
      <c r="Z31" s="34">
        <f>$F$28/'Fixed data'!$C$7</f>
        <v>-7.2831943034052196E-4</v>
      </c>
      <c r="AA31" s="34">
        <f>$F$28/'Fixed data'!$C$7</f>
        <v>-7.2831943034052196E-4</v>
      </c>
      <c r="AB31" s="34">
        <f>$F$28/'Fixed data'!$C$7</f>
        <v>-7.2831943034052196E-4</v>
      </c>
      <c r="AC31" s="34">
        <f>$F$28/'Fixed data'!$C$7</f>
        <v>-7.2831943034052196E-4</v>
      </c>
      <c r="AD31" s="34">
        <f>$F$28/'Fixed data'!$C$7</f>
        <v>-7.2831943034052196E-4</v>
      </c>
      <c r="AE31" s="34">
        <f>$F$28/'Fixed data'!$C$7</f>
        <v>-7.2831943034052196E-4</v>
      </c>
      <c r="AF31" s="34">
        <f>$F$28/'Fixed data'!$C$7</f>
        <v>-7.2831943034052196E-4</v>
      </c>
      <c r="AG31" s="34">
        <f>$F$28/'Fixed data'!$C$7</f>
        <v>-7.2831943034052196E-4</v>
      </c>
      <c r="AH31" s="34">
        <f>$F$28/'Fixed data'!$C$7</f>
        <v>-7.2831943034052196E-4</v>
      </c>
      <c r="AI31" s="34">
        <f>$F$28/'Fixed data'!$C$7</f>
        <v>-7.2831943034052196E-4</v>
      </c>
      <c r="AJ31" s="34">
        <f>$F$28/'Fixed data'!$C$7</f>
        <v>-7.2831943034052196E-4</v>
      </c>
      <c r="AK31" s="34">
        <f>$F$28/'Fixed data'!$C$7</f>
        <v>-7.2831943034052196E-4</v>
      </c>
      <c r="AL31" s="34">
        <f>$F$28/'Fixed data'!$C$7</f>
        <v>-7.2831943034052196E-4</v>
      </c>
      <c r="AM31" s="34">
        <f>$F$28/'Fixed data'!$C$7</f>
        <v>-7.2831943034052196E-4</v>
      </c>
      <c r="AN31" s="34">
        <f>$F$28/'Fixed data'!$C$7</f>
        <v>-7.2831943034052196E-4</v>
      </c>
      <c r="AO31" s="34">
        <f>$F$28/'Fixed data'!$C$7</f>
        <v>-7.2831943034052196E-4</v>
      </c>
      <c r="AP31" s="34">
        <f>$F$28/'Fixed data'!$C$7</f>
        <v>-7.2831943034052196E-4</v>
      </c>
      <c r="AQ31" s="34">
        <f>$F$28/'Fixed data'!$C$7</f>
        <v>-7.2831943034052196E-4</v>
      </c>
      <c r="AR31" s="34">
        <f>$F$28/'Fixed data'!$C$7</f>
        <v>-7.2831943034052196E-4</v>
      </c>
      <c r="AS31" s="34">
        <f>$F$28/'Fixed data'!$C$7</f>
        <v>-7.2831943034052196E-4</v>
      </c>
      <c r="AT31" s="34">
        <f>$F$28/'Fixed data'!$C$7</f>
        <v>-7.2831943034052196E-4</v>
      </c>
      <c r="AU31" s="34">
        <f>$F$28/'Fixed data'!$C$7</f>
        <v>-7.2831943034052196E-4</v>
      </c>
      <c r="AV31" s="34">
        <f>$F$28/'Fixed data'!$C$7</f>
        <v>-7.2831943034052196E-4</v>
      </c>
      <c r="AW31" s="34">
        <f>$F$28/'Fixed data'!$C$7</f>
        <v>-7.2831943034052196E-4</v>
      </c>
      <c r="AX31" s="34">
        <f>$F$28/'Fixed data'!$C$7</f>
        <v>-7.2831943034052196E-4</v>
      </c>
      <c r="AY31" s="34">
        <f>$F$28/'Fixed data'!$C$7</f>
        <v>-7.2831943034052196E-4</v>
      </c>
      <c r="AZ31" s="34"/>
      <c r="BA31" s="34"/>
      <c r="BB31" s="34"/>
      <c r="BC31" s="34"/>
      <c r="BD31" s="34"/>
    </row>
    <row r="32" spans="1:56" ht="16.5" hidden="1" customHeight="1" outlineLevel="1" x14ac:dyDescent="0.35">
      <c r="A32" s="115"/>
      <c r="B32" s="9" t="s">
        <v>3</v>
      </c>
      <c r="C32" s="11" t="s">
        <v>55</v>
      </c>
      <c r="D32" s="9" t="s">
        <v>40</v>
      </c>
      <c r="F32" s="34"/>
      <c r="G32" s="34"/>
      <c r="H32" s="34">
        <f>$G$28/'Fixed data'!$C$7</f>
        <v>-6.7720075610602337E-4</v>
      </c>
      <c r="I32" s="34">
        <f>$G$28/'Fixed data'!$C$7</f>
        <v>-6.7720075610602337E-4</v>
      </c>
      <c r="J32" s="34">
        <f>$G$28/'Fixed data'!$C$7</f>
        <v>-6.7720075610602337E-4</v>
      </c>
      <c r="K32" s="34">
        <f>$G$28/'Fixed data'!$C$7</f>
        <v>-6.7720075610602337E-4</v>
      </c>
      <c r="L32" s="34">
        <f>$G$28/'Fixed data'!$C$7</f>
        <v>-6.7720075610602337E-4</v>
      </c>
      <c r="M32" s="34">
        <f>$G$28/'Fixed data'!$C$7</f>
        <v>-6.7720075610602337E-4</v>
      </c>
      <c r="N32" s="34">
        <f>$G$28/'Fixed data'!$C$7</f>
        <v>-6.7720075610602337E-4</v>
      </c>
      <c r="O32" s="34">
        <f>$G$28/'Fixed data'!$C$7</f>
        <v>-6.7720075610602337E-4</v>
      </c>
      <c r="P32" s="34">
        <f>$G$28/'Fixed data'!$C$7</f>
        <v>-6.7720075610602337E-4</v>
      </c>
      <c r="Q32" s="34">
        <f>$G$28/'Fixed data'!$C$7</f>
        <v>-6.7720075610602337E-4</v>
      </c>
      <c r="R32" s="34">
        <f>$G$28/'Fixed data'!$C$7</f>
        <v>-6.7720075610602337E-4</v>
      </c>
      <c r="S32" s="34">
        <f>$G$28/'Fixed data'!$C$7</f>
        <v>-6.7720075610602337E-4</v>
      </c>
      <c r="T32" s="34">
        <f>$G$28/'Fixed data'!$C$7</f>
        <v>-6.7720075610602337E-4</v>
      </c>
      <c r="U32" s="34">
        <f>$G$28/'Fixed data'!$C$7</f>
        <v>-6.7720075610602337E-4</v>
      </c>
      <c r="V32" s="34">
        <f>$G$28/'Fixed data'!$C$7</f>
        <v>-6.7720075610602337E-4</v>
      </c>
      <c r="W32" s="34">
        <f>$G$28/'Fixed data'!$C$7</f>
        <v>-6.7720075610602337E-4</v>
      </c>
      <c r="X32" s="34">
        <f>$G$28/'Fixed data'!$C$7</f>
        <v>-6.7720075610602337E-4</v>
      </c>
      <c r="Y32" s="34">
        <f>$G$28/'Fixed data'!$C$7</f>
        <v>-6.7720075610602337E-4</v>
      </c>
      <c r="Z32" s="34">
        <f>$G$28/'Fixed data'!$C$7</f>
        <v>-6.7720075610602337E-4</v>
      </c>
      <c r="AA32" s="34">
        <f>$G$28/'Fixed data'!$C$7</f>
        <v>-6.7720075610602337E-4</v>
      </c>
      <c r="AB32" s="34">
        <f>$G$28/'Fixed data'!$C$7</f>
        <v>-6.7720075610602337E-4</v>
      </c>
      <c r="AC32" s="34">
        <f>$G$28/'Fixed data'!$C$7</f>
        <v>-6.7720075610602337E-4</v>
      </c>
      <c r="AD32" s="34">
        <f>$G$28/'Fixed data'!$C$7</f>
        <v>-6.7720075610602337E-4</v>
      </c>
      <c r="AE32" s="34">
        <f>$G$28/'Fixed data'!$C$7</f>
        <v>-6.7720075610602337E-4</v>
      </c>
      <c r="AF32" s="34">
        <f>$G$28/'Fixed data'!$C$7</f>
        <v>-6.7720075610602337E-4</v>
      </c>
      <c r="AG32" s="34">
        <f>$G$28/'Fixed data'!$C$7</f>
        <v>-6.7720075610602337E-4</v>
      </c>
      <c r="AH32" s="34">
        <f>$G$28/'Fixed data'!$C$7</f>
        <v>-6.7720075610602337E-4</v>
      </c>
      <c r="AI32" s="34">
        <f>$G$28/'Fixed data'!$C$7</f>
        <v>-6.7720075610602337E-4</v>
      </c>
      <c r="AJ32" s="34">
        <f>$G$28/'Fixed data'!$C$7</f>
        <v>-6.7720075610602337E-4</v>
      </c>
      <c r="AK32" s="34">
        <f>$G$28/'Fixed data'!$C$7</f>
        <v>-6.7720075610602337E-4</v>
      </c>
      <c r="AL32" s="34">
        <f>$G$28/'Fixed data'!$C$7</f>
        <v>-6.7720075610602337E-4</v>
      </c>
      <c r="AM32" s="34">
        <f>$G$28/'Fixed data'!$C$7</f>
        <v>-6.7720075610602337E-4</v>
      </c>
      <c r="AN32" s="34">
        <f>$G$28/'Fixed data'!$C$7</f>
        <v>-6.7720075610602337E-4</v>
      </c>
      <c r="AO32" s="34">
        <f>$G$28/'Fixed data'!$C$7</f>
        <v>-6.7720075610602337E-4</v>
      </c>
      <c r="AP32" s="34">
        <f>$G$28/'Fixed data'!$C$7</f>
        <v>-6.7720075610602337E-4</v>
      </c>
      <c r="AQ32" s="34">
        <f>$G$28/'Fixed data'!$C$7</f>
        <v>-6.7720075610602337E-4</v>
      </c>
      <c r="AR32" s="34">
        <f>$G$28/'Fixed data'!$C$7</f>
        <v>-6.7720075610602337E-4</v>
      </c>
      <c r="AS32" s="34">
        <f>$G$28/'Fixed data'!$C$7</f>
        <v>-6.7720075610602337E-4</v>
      </c>
      <c r="AT32" s="34">
        <f>$G$28/'Fixed data'!$C$7</f>
        <v>-6.7720075610602337E-4</v>
      </c>
      <c r="AU32" s="34">
        <f>$G$28/'Fixed data'!$C$7</f>
        <v>-6.7720075610602337E-4</v>
      </c>
      <c r="AV32" s="34">
        <f>$G$28/'Fixed data'!$C$7</f>
        <v>-6.7720075610602337E-4</v>
      </c>
      <c r="AW32" s="34">
        <f>$G$28/'Fixed data'!$C$7</f>
        <v>-6.7720075610602337E-4</v>
      </c>
      <c r="AX32" s="34">
        <f>$G$28/'Fixed data'!$C$7</f>
        <v>-6.7720075610602337E-4</v>
      </c>
      <c r="AY32" s="34">
        <f>$G$28/'Fixed data'!$C$7</f>
        <v>-6.7720075610602337E-4</v>
      </c>
      <c r="AZ32" s="34">
        <f>$G$28/'Fixed data'!$C$7</f>
        <v>-6.7720075610602337E-4</v>
      </c>
      <c r="BA32" s="34"/>
      <c r="BB32" s="34"/>
      <c r="BC32" s="34"/>
      <c r="BD32" s="34"/>
    </row>
    <row r="33" spans="1:57" ht="16.5" hidden="1" customHeight="1" outlineLevel="1" x14ac:dyDescent="0.35">
      <c r="A33" s="115"/>
      <c r="B33" s="9" t="s">
        <v>4</v>
      </c>
      <c r="C33" s="11" t="s">
        <v>56</v>
      </c>
      <c r="D33" s="9" t="s">
        <v>40</v>
      </c>
      <c r="F33" s="34"/>
      <c r="G33" s="34"/>
      <c r="H33" s="34"/>
      <c r="I33" s="34">
        <f>$H$28/'Fixed data'!$C$7</f>
        <v>-6.3612231675583579E-4</v>
      </c>
      <c r="J33" s="34">
        <f>$H$28/'Fixed data'!$C$7</f>
        <v>-6.3612231675583579E-4</v>
      </c>
      <c r="K33" s="34">
        <f>$H$28/'Fixed data'!$C$7</f>
        <v>-6.3612231675583579E-4</v>
      </c>
      <c r="L33" s="34">
        <f>$H$28/'Fixed data'!$C$7</f>
        <v>-6.3612231675583579E-4</v>
      </c>
      <c r="M33" s="34">
        <f>$H$28/'Fixed data'!$C$7</f>
        <v>-6.3612231675583579E-4</v>
      </c>
      <c r="N33" s="34">
        <f>$H$28/'Fixed data'!$C$7</f>
        <v>-6.3612231675583579E-4</v>
      </c>
      <c r="O33" s="34">
        <f>$H$28/'Fixed data'!$C$7</f>
        <v>-6.3612231675583579E-4</v>
      </c>
      <c r="P33" s="34">
        <f>$H$28/'Fixed data'!$C$7</f>
        <v>-6.3612231675583579E-4</v>
      </c>
      <c r="Q33" s="34">
        <f>$H$28/'Fixed data'!$C$7</f>
        <v>-6.3612231675583579E-4</v>
      </c>
      <c r="R33" s="34">
        <f>$H$28/'Fixed data'!$C$7</f>
        <v>-6.3612231675583579E-4</v>
      </c>
      <c r="S33" s="34">
        <f>$H$28/'Fixed data'!$C$7</f>
        <v>-6.3612231675583579E-4</v>
      </c>
      <c r="T33" s="34">
        <f>$H$28/'Fixed data'!$C$7</f>
        <v>-6.3612231675583579E-4</v>
      </c>
      <c r="U33" s="34">
        <f>$H$28/'Fixed data'!$C$7</f>
        <v>-6.3612231675583579E-4</v>
      </c>
      <c r="V33" s="34">
        <f>$H$28/'Fixed data'!$C$7</f>
        <v>-6.3612231675583579E-4</v>
      </c>
      <c r="W33" s="34">
        <f>$H$28/'Fixed data'!$C$7</f>
        <v>-6.3612231675583579E-4</v>
      </c>
      <c r="X33" s="34">
        <f>$H$28/'Fixed data'!$C$7</f>
        <v>-6.3612231675583579E-4</v>
      </c>
      <c r="Y33" s="34">
        <f>$H$28/'Fixed data'!$C$7</f>
        <v>-6.3612231675583579E-4</v>
      </c>
      <c r="Z33" s="34">
        <f>$H$28/'Fixed data'!$C$7</f>
        <v>-6.3612231675583579E-4</v>
      </c>
      <c r="AA33" s="34">
        <f>$H$28/'Fixed data'!$C$7</f>
        <v>-6.3612231675583579E-4</v>
      </c>
      <c r="AB33" s="34">
        <f>$H$28/'Fixed data'!$C$7</f>
        <v>-6.3612231675583579E-4</v>
      </c>
      <c r="AC33" s="34">
        <f>$H$28/'Fixed data'!$C$7</f>
        <v>-6.3612231675583579E-4</v>
      </c>
      <c r="AD33" s="34">
        <f>$H$28/'Fixed data'!$C$7</f>
        <v>-6.3612231675583579E-4</v>
      </c>
      <c r="AE33" s="34">
        <f>$H$28/'Fixed data'!$C$7</f>
        <v>-6.3612231675583579E-4</v>
      </c>
      <c r="AF33" s="34">
        <f>$H$28/'Fixed data'!$C$7</f>
        <v>-6.3612231675583579E-4</v>
      </c>
      <c r="AG33" s="34">
        <f>$H$28/'Fixed data'!$C$7</f>
        <v>-6.3612231675583579E-4</v>
      </c>
      <c r="AH33" s="34">
        <f>$H$28/'Fixed data'!$C$7</f>
        <v>-6.3612231675583579E-4</v>
      </c>
      <c r="AI33" s="34">
        <f>$H$28/'Fixed data'!$C$7</f>
        <v>-6.3612231675583579E-4</v>
      </c>
      <c r="AJ33" s="34">
        <f>$H$28/'Fixed data'!$C$7</f>
        <v>-6.3612231675583579E-4</v>
      </c>
      <c r="AK33" s="34">
        <f>$H$28/'Fixed data'!$C$7</f>
        <v>-6.3612231675583579E-4</v>
      </c>
      <c r="AL33" s="34">
        <f>$H$28/'Fixed data'!$C$7</f>
        <v>-6.3612231675583579E-4</v>
      </c>
      <c r="AM33" s="34">
        <f>$H$28/'Fixed data'!$C$7</f>
        <v>-6.3612231675583579E-4</v>
      </c>
      <c r="AN33" s="34">
        <f>$H$28/'Fixed data'!$C$7</f>
        <v>-6.3612231675583579E-4</v>
      </c>
      <c r="AO33" s="34">
        <f>$H$28/'Fixed data'!$C$7</f>
        <v>-6.3612231675583579E-4</v>
      </c>
      <c r="AP33" s="34">
        <f>$H$28/'Fixed data'!$C$7</f>
        <v>-6.3612231675583579E-4</v>
      </c>
      <c r="AQ33" s="34">
        <f>$H$28/'Fixed data'!$C$7</f>
        <v>-6.3612231675583579E-4</v>
      </c>
      <c r="AR33" s="34">
        <f>$H$28/'Fixed data'!$C$7</f>
        <v>-6.3612231675583579E-4</v>
      </c>
      <c r="AS33" s="34">
        <f>$H$28/'Fixed data'!$C$7</f>
        <v>-6.3612231675583579E-4</v>
      </c>
      <c r="AT33" s="34">
        <f>$H$28/'Fixed data'!$C$7</f>
        <v>-6.3612231675583579E-4</v>
      </c>
      <c r="AU33" s="34">
        <f>$H$28/'Fixed data'!$C$7</f>
        <v>-6.3612231675583579E-4</v>
      </c>
      <c r="AV33" s="34">
        <f>$H$28/'Fixed data'!$C$7</f>
        <v>-6.3612231675583579E-4</v>
      </c>
      <c r="AW33" s="34">
        <f>$H$28/'Fixed data'!$C$7</f>
        <v>-6.3612231675583579E-4</v>
      </c>
      <c r="AX33" s="34">
        <f>$H$28/'Fixed data'!$C$7</f>
        <v>-6.3612231675583579E-4</v>
      </c>
      <c r="AY33" s="34">
        <f>$H$28/'Fixed data'!$C$7</f>
        <v>-6.3612231675583579E-4</v>
      </c>
      <c r="AZ33" s="34">
        <f>$H$28/'Fixed data'!$C$7</f>
        <v>-6.3612231675583579E-4</v>
      </c>
      <c r="BA33" s="34">
        <f>$H$28/'Fixed data'!$C$7</f>
        <v>-6.3612231675583579E-4</v>
      </c>
      <c r="BB33" s="34"/>
      <c r="BC33" s="34"/>
      <c r="BD33" s="34"/>
    </row>
    <row r="34" spans="1:57" ht="16.5" hidden="1" customHeight="1" outlineLevel="1" x14ac:dyDescent="0.35">
      <c r="A34" s="115"/>
      <c r="B34" s="9" t="s">
        <v>5</v>
      </c>
      <c r="C34" s="11" t="s">
        <v>57</v>
      </c>
      <c r="D34" s="9" t="s">
        <v>40</v>
      </c>
      <c r="F34" s="34"/>
      <c r="G34" s="34"/>
      <c r="H34" s="34"/>
      <c r="I34" s="34"/>
      <c r="J34" s="34">
        <f>$I$28/'Fixed data'!$C$7</f>
        <v>-5.6933762252014259E-4</v>
      </c>
      <c r="K34" s="34">
        <f>$I$28/'Fixed data'!$C$7</f>
        <v>-5.6933762252014259E-4</v>
      </c>
      <c r="L34" s="34">
        <f>$I$28/'Fixed data'!$C$7</f>
        <v>-5.6933762252014259E-4</v>
      </c>
      <c r="M34" s="34">
        <f>$I$28/'Fixed data'!$C$7</f>
        <v>-5.6933762252014259E-4</v>
      </c>
      <c r="N34" s="34">
        <f>$I$28/'Fixed data'!$C$7</f>
        <v>-5.6933762252014259E-4</v>
      </c>
      <c r="O34" s="34">
        <f>$I$28/'Fixed data'!$C$7</f>
        <v>-5.6933762252014259E-4</v>
      </c>
      <c r="P34" s="34">
        <f>$I$28/'Fixed data'!$C$7</f>
        <v>-5.6933762252014259E-4</v>
      </c>
      <c r="Q34" s="34">
        <f>$I$28/'Fixed data'!$C$7</f>
        <v>-5.6933762252014259E-4</v>
      </c>
      <c r="R34" s="34">
        <f>$I$28/'Fixed data'!$C$7</f>
        <v>-5.6933762252014259E-4</v>
      </c>
      <c r="S34" s="34">
        <f>$I$28/'Fixed data'!$C$7</f>
        <v>-5.6933762252014259E-4</v>
      </c>
      <c r="T34" s="34">
        <f>$I$28/'Fixed data'!$C$7</f>
        <v>-5.6933762252014259E-4</v>
      </c>
      <c r="U34" s="34">
        <f>$I$28/'Fixed data'!$C$7</f>
        <v>-5.6933762252014259E-4</v>
      </c>
      <c r="V34" s="34">
        <f>$I$28/'Fixed data'!$C$7</f>
        <v>-5.6933762252014259E-4</v>
      </c>
      <c r="W34" s="34">
        <f>$I$28/'Fixed data'!$C$7</f>
        <v>-5.6933762252014259E-4</v>
      </c>
      <c r="X34" s="34">
        <f>$I$28/'Fixed data'!$C$7</f>
        <v>-5.6933762252014259E-4</v>
      </c>
      <c r="Y34" s="34">
        <f>$I$28/'Fixed data'!$C$7</f>
        <v>-5.6933762252014259E-4</v>
      </c>
      <c r="Z34" s="34">
        <f>$I$28/'Fixed data'!$C$7</f>
        <v>-5.6933762252014259E-4</v>
      </c>
      <c r="AA34" s="34">
        <f>$I$28/'Fixed data'!$C$7</f>
        <v>-5.6933762252014259E-4</v>
      </c>
      <c r="AB34" s="34">
        <f>$I$28/'Fixed data'!$C$7</f>
        <v>-5.6933762252014259E-4</v>
      </c>
      <c r="AC34" s="34">
        <f>$I$28/'Fixed data'!$C$7</f>
        <v>-5.6933762252014259E-4</v>
      </c>
      <c r="AD34" s="34">
        <f>$I$28/'Fixed data'!$C$7</f>
        <v>-5.6933762252014259E-4</v>
      </c>
      <c r="AE34" s="34">
        <f>$I$28/'Fixed data'!$C$7</f>
        <v>-5.6933762252014259E-4</v>
      </c>
      <c r="AF34" s="34">
        <f>$I$28/'Fixed data'!$C$7</f>
        <v>-5.6933762252014259E-4</v>
      </c>
      <c r="AG34" s="34">
        <f>$I$28/'Fixed data'!$C$7</f>
        <v>-5.6933762252014259E-4</v>
      </c>
      <c r="AH34" s="34">
        <f>$I$28/'Fixed data'!$C$7</f>
        <v>-5.6933762252014259E-4</v>
      </c>
      <c r="AI34" s="34">
        <f>$I$28/'Fixed data'!$C$7</f>
        <v>-5.6933762252014259E-4</v>
      </c>
      <c r="AJ34" s="34">
        <f>$I$28/'Fixed data'!$C$7</f>
        <v>-5.6933762252014259E-4</v>
      </c>
      <c r="AK34" s="34">
        <f>$I$28/'Fixed data'!$C$7</f>
        <v>-5.6933762252014259E-4</v>
      </c>
      <c r="AL34" s="34">
        <f>$I$28/'Fixed data'!$C$7</f>
        <v>-5.6933762252014259E-4</v>
      </c>
      <c r="AM34" s="34">
        <f>$I$28/'Fixed data'!$C$7</f>
        <v>-5.6933762252014259E-4</v>
      </c>
      <c r="AN34" s="34">
        <f>$I$28/'Fixed data'!$C$7</f>
        <v>-5.6933762252014259E-4</v>
      </c>
      <c r="AO34" s="34">
        <f>$I$28/'Fixed data'!$C$7</f>
        <v>-5.6933762252014259E-4</v>
      </c>
      <c r="AP34" s="34">
        <f>$I$28/'Fixed data'!$C$7</f>
        <v>-5.6933762252014259E-4</v>
      </c>
      <c r="AQ34" s="34">
        <f>$I$28/'Fixed data'!$C$7</f>
        <v>-5.6933762252014259E-4</v>
      </c>
      <c r="AR34" s="34">
        <f>$I$28/'Fixed data'!$C$7</f>
        <v>-5.6933762252014259E-4</v>
      </c>
      <c r="AS34" s="34">
        <f>$I$28/'Fixed data'!$C$7</f>
        <v>-5.6933762252014259E-4</v>
      </c>
      <c r="AT34" s="34">
        <f>$I$28/'Fixed data'!$C$7</f>
        <v>-5.6933762252014259E-4</v>
      </c>
      <c r="AU34" s="34">
        <f>$I$28/'Fixed data'!$C$7</f>
        <v>-5.6933762252014259E-4</v>
      </c>
      <c r="AV34" s="34">
        <f>$I$28/'Fixed data'!$C$7</f>
        <v>-5.6933762252014259E-4</v>
      </c>
      <c r="AW34" s="34">
        <f>$I$28/'Fixed data'!$C$7</f>
        <v>-5.6933762252014259E-4</v>
      </c>
      <c r="AX34" s="34">
        <f>$I$28/'Fixed data'!$C$7</f>
        <v>-5.6933762252014259E-4</v>
      </c>
      <c r="AY34" s="34">
        <f>$I$28/'Fixed data'!$C$7</f>
        <v>-5.6933762252014259E-4</v>
      </c>
      <c r="AZ34" s="34">
        <f>$I$28/'Fixed data'!$C$7</f>
        <v>-5.6933762252014259E-4</v>
      </c>
      <c r="BA34" s="34">
        <f>$I$28/'Fixed data'!$C$7</f>
        <v>-5.6933762252014259E-4</v>
      </c>
      <c r="BB34" s="34">
        <f>$I$28/'Fixed data'!$C$7</f>
        <v>-5.6933762252014259E-4</v>
      </c>
      <c r="BC34" s="34"/>
      <c r="BD34" s="34"/>
    </row>
    <row r="35" spans="1:57" ht="16.5" hidden="1" customHeight="1" outlineLevel="1" x14ac:dyDescent="0.35">
      <c r="A35" s="115"/>
      <c r="B35" s="9" t="s">
        <v>6</v>
      </c>
      <c r="C35" s="11" t="s">
        <v>58</v>
      </c>
      <c r="D35" s="9" t="s">
        <v>40</v>
      </c>
      <c r="F35" s="34"/>
      <c r="G35" s="34"/>
      <c r="H35" s="34"/>
      <c r="I35" s="34"/>
      <c r="J35" s="34"/>
      <c r="K35" s="34">
        <f>$J$28/'Fixed data'!$C$7</f>
        <v>-5.1470333178658251E-4</v>
      </c>
      <c r="L35" s="34">
        <f>$J$28/'Fixed data'!$C$7</f>
        <v>-5.1470333178658251E-4</v>
      </c>
      <c r="M35" s="34">
        <f>$J$28/'Fixed data'!$C$7</f>
        <v>-5.1470333178658251E-4</v>
      </c>
      <c r="N35" s="34">
        <f>$J$28/'Fixed data'!$C$7</f>
        <v>-5.1470333178658251E-4</v>
      </c>
      <c r="O35" s="34">
        <f>$J$28/'Fixed data'!$C$7</f>
        <v>-5.1470333178658251E-4</v>
      </c>
      <c r="P35" s="34">
        <f>$J$28/'Fixed data'!$C$7</f>
        <v>-5.1470333178658251E-4</v>
      </c>
      <c r="Q35" s="34">
        <f>$J$28/'Fixed data'!$C$7</f>
        <v>-5.1470333178658251E-4</v>
      </c>
      <c r="R35" s="34">
        <f>$J$28/'Fixed data'!$C$7</f>
        <v>-5.1470333178658251E-4</v>
      </c>
      <c r="S35" s="34">
        <f>$J$28/'Fixed data'!$C$7</f>
        <v>-5.1470333178658251E-4</v>
      </c>
      <c r="T35" s="34">
        <f>$J$28/'Fixed data'!$C$7</f>
        <v>-5.1470333178658251E-4</v>
      </c>
      <c r="U35" s="34">
        <f>$J$28/'Fixed data'!$C$7</f>
        <v>-5.1470333178658251E-4</v>
      </c>
      <c r="V35" s="34">
        <f>$J$28/'Fixed data'!$C$7</f>
        <v>-5.1470333178658251E-4</v>
      </c>
      <c r="W35" s="34">
        <f>$J$28/'Fixed data'!$C$7</f>
        <v>-5.1470333178658251E-4</v>
      </c>
      <c r="X35" s="34">
        <f>$J$28/'Fixed data'!$C$7</f>
        <v>-5.1470333178658251E-4</v>
      </c>
      <c r="Y35" s="34">
        <f>$J$28/'Fixed data'!$C$7</f>
        <v>-5.1470333178658251E-4</v>
      </c>
      <c r="Z35" s="34">
        <f>$J$28/'Fixed data'!$C$7</f>
        <v>-5.1470333178658251E-4</v>
      </c>
      <c r="AA35" s="34">
        <f>$J$28/'Fixed data'!$C$7</f>
        <v>-5.1470333178658251E-4</v>
      </c>
      <c r="AB35" s="34">
        <f>$J$28/'Fixed data'!$C$7</f>
        <v>-5.1470333178658251E-4</v>
      </c>
      <c r="AC35" s="34">
        <f>$J$28/'Fixed data'!$C$7</f>
        <v>-5.1470333178658251E-4</v>
      </c>
      <c r="AD35" s="34">
        <f>$J$28/'Fixed data'!$C$7</f>
        <v>-5.1470333178658251E-4</v>
      </c>
      <c r="AE35" s="34">
        <f>$J$28/'Fixed data'!$C$7</f>
        <v>-5.1470333178658251E-4</v>
      </c>
      <c r="AF35" s="34">
        <f>$J$28/'Fixed data'!$C$7</f>
        <v>-5.1470333178658251E-4</v>
      </c>
      <c r="AG35" s="34">
        <f>$J$28/'Fixed data'!$C$7</f>
        <v>-5.1470333178658251E-4</v>
      </c>
      <c r="AH35" s="34">
        <f>$J$28/'Fixed data'!$C$7</f>
        <v>-5.1470333178658251E-4</v>
      </c>
      <c r="AI35" s="34">
        <f>$J$28/'Fixed data'!$C$7</f>
        <v>-5.1470333178658251E-4</v>
      </c>
      <c r="AJ35" s="34">
        <f>$J$28/'Fixed data'!$C$7</f>
        <v>-5.1470333178658251E-4</v>
      </c>
      <c r="AK35" s="34">
        <f>$J$28/'Fixed data'!$C$7</f>
        <v>-5.1470333178658251E-4</v>
      </c>
      <c r="AL35" s="34">
        <f>$J$28/'Fixed data'!$C$7</f>
        <v>-5.1470333178658251E-4</v>
      </c>
      <c r="AM35" s="34">
        <f>$J$28/'Fixed data'!$C$7</f>
        <v>-5.1470333178658251E-4</v>
      </c>
      <c r="AN35" s="34">
        <f>$J$28/'Fixed data'!$C$7</f>
        <v>-5.1470333178658251E-4</v>
      </c>
      <c r="AO35" s="34">
        <f>$J$28/'Fixed data'!$C$7</f>
        <v>-5.1470333178658251E-4</v>
      </c>
      <c r="AP35" s="34">
        <f>$J$28/'Fixed data'!$C$7</f>
        <v>-5.1470333178658251E-4</v>
      </c>
      <c r="AQ35" s="34">
        <f>$J$28/'Fixed data'!$C$7</f>
        <v>-5.1470333178658251E-4</v>
      </c>
      <c r="AR35" s="34">
        <f>$J$28/'Fixed data'!$C$7</f>
        <v>-5.1470333178658251E-4</v>
      </c>
      <c r="AS35" s="34">
        <f>$J$28/'Fixed data'!$C$7</f>
        <v>-5.1470333178658251E-4</v>
      </c>
      <c r="AT35" s="34">
        <f>$J$28/'Fixed data'!$C$7</f>
        <v>-5.1470333178658251E-4</v>
      </c>
      <c r="AU35" s="34">
        <f>$J$28/'Fixed data'!$C$7</f>
        <v>-5.1470333178658251E-4</v>
      </c>
      <c r="AV35" s="34">
        <f>$J$28/'Fixed data'!$C$7</f>
        <v>-5.1470333178658251E-4</v>
      </c>
      <c r="AW35" s="34">
        <f>$J$28/'Fixed data'!$C$7</f>
        <v>-5.1470333178658251E-4</v>
      </c>
      <c r="AX35" s="34">
        <f>$J$28/'Fixed data'!$C$7</f>
        <v>-5.1470333178658251E-4</v>
      </c>
      <c r="AY35" s="34">
        <f>$J$28/'Fixed data'!$C$7</f>
        <v>-5.1470333178658251E-4</v>
      </c>
      <c r="AZ35" s="34">
        <f>$J$28/'Fixed data'!$C$7</f>
        <v>-5.1470333178658251E-4</v>
      </c>
      <c r="BA35" s="34">
        <f>$J$28/'Fixed data'!$C$7</f>
        <v>-5.1470333178658251E-4</v>
      </c>
      <c r="BB35" s="34">
        <f>$J$28/'Fixed data'!$C$7</f>
        <v>-5.1470333178658251E-4</v>
      </c>
      <c r="BC35" s="34">
        <f>$J$28/'Fixed data'!$C$7</f>
        <v>-5.1470333178658251E-4</v>
      </c>
      <c r="BD35" s="34"/>
    </row>
    <row r="36" spans="1:57" ht="16.5" hidden="1" customHeight="1" outlineLevel="1" x14ac:dyDescent="0.35">
      <c r="A36" s="115"/>
      <c r="B36" s="9" t="s">
        <v>32</v>
      </c>
      <c r="C36" s="11" t="s">
        <v>59</v>
      </c>
      <c r="D36" s="9" t="s">
        <v>40</v>
      </c>
      <c r="F36" s="34"/>
      <c r="G36" s="34"/>
      <c r="H36" s="34"/>
      <c r="I36" s="34"/>
      <c r="J36" s="34"/>
      <c r="K36" s="34"/>
      <c r="L36" s="34">
        <f>$K$28/'Fixed data'!$C$7</f>
        <v>-4.5305590079903509E-4</v>
      </c>
      <c r="M36" s="34">
        <f>$K$28/'Fixed data'!$C$7</f>
        <v>-4.5305590079903509E-4</v>
      </c>
      <c r="N36" s="34">
        <f>$K$28/'Fixed data'!$C$7</f>
        <v>-4.5305590079903509E-4</v>
      </c>
      <c r="O36" s="34">
        <f>$K$28/'Fixed data'!$C$7</f>
        <v>-4.5305590079903509E-4</v>
      </c>
      <c r="P36" s="34">
        <f>$K$28/'Fixed data'!$C$7</f>
        <v>-4.5305590079903509E-4</v>
      </c>
      <c r="Q36" s="34">
        <f>$K$28/'Fixed data'!$C$7</f>
        <v>-4.5305590079903509E-4</v>
      </c>
      <c r="R36" s="34">
        <f>$K$28/'Fixed data'!$C$7</f>
        <v>-4.5305590079903509E-4</v>
      </c>
      <c r="S36" s="34">
        <f>$K$28/'Fixed data'!$C$7</f>
        <v>-4.5305590079903509E-4</v>
      </c>
      <c r="T36" s="34">
        <f>$K$28/'Fixed data'!$C$7</f>
        <v>-4.5305590079903509E-4</v>
      </c>
      <c r="U36" s="34">
        <f>$K$28/'Fixed data'!$C$7</f>
        <v>-4.5305590079903509E-4</v>
      </c>
      <c r="V36" s="34">
        <f>$K$28/'Fixed data'!$C$7</f>
        <v>-4.5305590079903509E-4</v>
      </c>
      <c r="W36" s="34">
        <f>$K$28/'Fixed data'!$C$7</f>
        <v>-4.5305590079903509E-4</v>
      </c>
      <c r="X36" s="34">
        <f>$K$28/'Fixed data'!$C$7</f>
        <v>-4.5305590079903509E-4</v>
      </c>
      <c r="Y36" s="34">
        <f>$K$28/'Fixed data'!$C$7</f>
        <v>-4.5305590079903509E-4</v>
      </c>
      <c r="Z36" s="34">
        <f>$K$28/'Fixed data'!$C$7</f>
        <v>-4.5305590079903509E-4</v>
      </c>
      <c r="AA36" s="34">
        <f>$K$28/'Fixed data'!$C$7</f>
        <v>-4.5305590079903509E-4</v>
      </c>
      <c r="AB36" s="34">
        <f>$K$28/'Fixed data'!$C$7</f>
        <v>-4.5305590079903509E-4</v>
      </c>
      <c r="AC36" s="34">
        <f>$K$28/'Fixed data'!$C$7</f>
        <v>-4.5305590079903509E-4</v>
      </c>
      <c r="AD36" s="34">
        <f>$K$28/'Fixed data'!$C$7</f>
        <v>-4.5305590079903509E-4</v>
      </c>
      <c r="AE36" s="34">
        <f>$K$28/'Fixed data'!$C$7</f>
        <v>-4.5305590079903509E-4</v>
      </c>
      <c r="AF36" s="34">
        <f>$K$28/'Fixed data'!$C$7</f>
        <v>-4.5305590079903509E-4</v>
      </c>
      <c r="AG36" s="34">
        <f>$K$28/'Fixed data'!$C$7</f>
        <v>-4.5305590079903509E-4</v>
      </c>
      <c r="AH36" s="34">
        <f>$K$28/'Fixed data'!$C$7</f>
        <v>-4.5305590079903509E-4</v>
      </c>
      <c r="AI36" s="34">
        <f>$K$28/'Fixed data'!$C$7</f>
        <v>-4.5305590079903509E-4</v>
      </c>
      <c r="AJ36" s="34">
        <f>$K$28/'Fixed data'!$C$7</f>
        <v>-4.5305590079903509E-4</v>
      </c>
      <c r="AK36" s="34">
        <f>$K$28/'Fixed data'!$C$7</f>
        <v>-4.5305590079903509E-4</v>
      </c>
      <c r="AL36" s="34">
        <f>$K$28/'Fixed data'!$C$7</f>
        <v>-4.5305590079903509E-4</v>
      </c>
      <c r="AM36" s="34">
        <f>$K$28/'Fixed data'!$C$7</f>
        <v>-4.5305590079903509E-4</v>
      </c>
      <c r="AN36" s="34">
        <f>$K$28/'Fixed data'!$C$7</f>
        <v>-4.5305590079903509E-4</v>
      </c>
      <c r="AO36" s="34">
        <f>$K$28/'Fixed data'!$C$7</f>
        <v>-4.5305590079903509E-4</v>
      </c>
      <c r="AP36" s="34">
        <f>$K$28/'Fixed data'!$C$7</f>
        <v>-4.5305590079903509E-4</v>
      </c>
      <c r="AQ36" s="34">
        <f>$K$28/'Fixed data'!$C$7</f>
        <v>-4.5305590079903509E-4</v>
      </c>
      <c r="AR36" s="34">
        <f>$K$28/'Fixed data'!$C$7</f>
        <v>-4.5305590079903509E-4</v>
      </c>
      <c r="AS36" s="34">
        <f>$K$28/'Fixed data'!$C$7</f>
        <v>-4.5305590079903509E-4</v>
      </c>
      <c r="AT36" s="34">
        <f>$K$28/'Fixed data'!$C$7</f>
        <v>-4.5305590079903509E-4</v>
      </c>
      <c r="AU36" s="34">
        <f>$K$28/'Fixed data'!$C$7</f>
        <v>-4.5305590079903509E-4</v>
      </c>
      <c r="AV36" s="34">
        <f>$K$28/'Fixed data'!$C$7</f>
        <v>-4.5305590079903509E-4</v>
      </c>
      <c r="AW36" s="34">
        <f>$K$28/'Fixed data'!$C$7</f>
        <v>-4.5305590079903509E-4</v>
      </c>
      <c r="AX36" s="34">
        <f>$K$28/'Fixed data'!$C$7</f>
        <v>-4.5305590079903509E-4</v>
      </c>
      <c r="AY36" s="34">
        <f>$K$28/'Fixed data'!$C$7</f>
        <v>-4.5305590079903509E-4</v>
      </c>
      <c r="AZ36" s="34">
        <f>$K$28/'Fixed data'!$C$7</f>
        <v>-4.5305590079903509E-4</v>
      </c>
      <c r="BA36" s="34">
        <f>$K$28/'Fixed data'!$C$7</f>
        <v>-4.5305590079903509E-4</v>
      </c>
      <c r="BB36" s="34">
        <f>$K$28/'Fixed data'!$C$7</f>
        <v>-4.5305590079903509E-4</v>
      </c>
      <c r="BC36" s="34">
        <f>$K$28/'Fixed data'!$C$7</f>
        <v>-4.5305590079903509E-4</v>
      </c>
      <c r="BD36" s="34">
        <f>$K$28/'Fixed data'!$C$7</f>
        <v>-4.5305590079903509E-4</v>
      </c>
    </row>
    <row r="37" spans="1:57" ht="16.5" hidden="1" customHeight="1" outlineLevel="1" x14ac:dyDescent="0.35">
      <c r="A37" s="115"/>
      <c r="B37" s="9" t="s">
        <v>33</v>
      </c>
      <c r="C37" s="11" t="s">
        <v>60</v>
      </c>
      <c r="D37" s="9" t="s">
        <v>40</v>
      </c>
      <c r="F37" s="34"/>
      <c r="G37" s="34"/>
      <c r="H37" s="34"/>
      <c r="I37" s="34"/>
      <c r="J37" s="34"/>
      <c r="K37" s="34"/>
      <c r="L37" s="34"/>
      <c r="M37" s="34">
        <f>$L$28/'Fixed data'!$C$7</f>
        <v>-3.6567747658933149E-4</v>
      </c>
      <c r="N37" s="34">
        <f>$L$28/'Fixed data'!$C$7</f>
        <v>-3.6567747658933149E-4</v>
      </c>
      <c r="O37" s="34">
        <f>$L$28/'Fixed data'!$C$7</f>
        <v>-3.6567747658933149E-4</v>
      </c>
      <c r="P37" s="34">
        <f>$L$28/'Fixed data'!$C$7</f>
        <v>-3.6567747658933149E-4</v>
      </c>
      <c r="Q37" s="34">
        <f>$L$28/'Fixed data'!$C$7</f>
        <v>-3.6567747658933149E-4</v>
      </c>
      <c r="R37" s="34">
        <f>$L$28/'Fixed data'!$C$7</f>
        <v>-3.6567747658933149E-4</v>
      </c>
      <c r="S37" s="34">
        <f>$L$28/'Fixed data'!$C$7</f>
        <v>-3.6567747658933149E-4</v>
      </c>
      <c r="T37" s="34">
        <f>$L$28/'Fixed data'!$C$7</f>
        <v>-3.6567747658933149E-4</v>
      </c>
      <c r="U37" s="34">
        <f>$L$28/'Fixed data'!$C$7</f>
        <v>-3.6567747658933149E-4</v>
      </c>
      <c r="V37" s="34">
        <f>$L$28/'Fixed data'!$C$7</f>
        <v>-3.6567747658933149E-4</v>
      </c>
      <c r="W37" s="34">
        <f>$L$28/'Fixed data'!$C$7</f>
        <v>-3.6567747658933149E-4</v>
      </c>
      <c r="X37" s="34">
        <f>$L$28/'Fixed data'!$C$7</f>
        <v>-3.6567747658933149E-4</v>
      </c>
      <c r="Y37" s="34">
        <f>$L$28/'Fixed data'!$C$7</f>
        <v>-3.6567747658933149E-4</v>
      </c>
      <c r="Z37" s="34">
        <f>$L$28/'Fixed data'!$C$7</f>
        <v>-3.6567747658933149E-4</v>
      </c>
      <c r="AA37" s="34">
        <f>$L$28/'Fixed data'!$C$7</f>
        <v>-3.6567747658933149E-4</v>
      </c>
      <c r="AB37" s="34">
        <f>$L$28/'Fixed data'!$C$7</f>
        <v>-3.6567747658933149E-4</v>
      </c>
      <c r="AC37" s="34">
        <f>$L$28/'Fixed data'!$C$7</f>
        <v>-3.6567747658933149E-4</v>
      </c>
      <c r="AD37" s="34">
        <f>$L$28/'Fixed data'!$C$7</f>
        <v>-3.6567747658933149E-4</v>
      </c>
      <c r="AE37" s="34">
        <f>$L$28/'Fixed data'!$C$7</f>
        <v>-3.6567747658933149E-4</v>
      </c>
      <c r="AF37" s="34">
        <f>$L$28/'Fixed data'!$C$7</f>
        <v>-3.6567747658933149E-4</v>
      </c>
      <c r="AG37" s="34">
        <f>$L$28/'Fixed data'!$C$7</f>
        <v>-3.6567747658933149E-4</v>
      </c>
      <c r="AH37" s="34">
        <f>$L$28/'Fixed data'!$C$7</f>
        <v>-3.6567747658933149E-4</v>
      </c>
      <c r="AI37" s="34">
        <f>$L$28/'Fixed data'!$C$7</f>
        <v>-3.6567747658933149E-4</v>
      </c>
      <c r="AJ37" s="34">
        <f>$L$28/'Fixed data'!$C$7</f>
        <v>-3.6567747658933149E-4</v>
      </c>
      <c r="AK37" s="34">
        <f>$L$28/'Fixed data'!$C$7</f>
        <v>-3.6567747658933149E-4</v>
      </c>
      <c r="AL37" s="34">
        <f>$L$28/'Fixed data'!$C$7</f>
        <v>-3.6567747658933149E-4</v>
      </c>
      <c r="AM37" s="34">
        <f>$L$28/'Fixed data'!$C$7</f>
        <v>-3.6567747658933149E-4</v>
      </c>
      <c r="AN37" s="34">
        <f>$L$28/'Fixed data'!$C$7</f>
        <v>-3.6567747658933149E-4</v>
      </c>
      <c r="AO37" s="34">
        <f>$L$28/'Fixed data'!$C$7</f>
        <v>-3.6567747658933149E-4</v>
      </c>
      <c r="AP37" s="34">
        <f>$L$28/'Fixed data'!$C$7</f>
        <v>-3.6567747658933149E-4</v>
      </c>
      <c r="AQ37" s="34">
        <f>$L$28/'Fixed data'!$C$7</f>
        <v>-3.6567747658933149E-4</v>
      </c>
      <c r="AR37" s="34">
        <f>$L$28/'Fixed data'!$C$7</f>
        <v>-3.6567747658933149E-4</v>
      </c>
      <c r="AS37" s="34">
        <f>$L$28/'Fixed data'!$C$7</f>
        <v>-3.6567747658933149E-4</v>
      </c>
      <c r="AT37" s="34">
        <f>$L$28/'Fixed data'!$C$7</f>
        <v>-3.6567747658933149E-4</v>
      </c>
      <c r="AU37" s="34">
        <f>$L$28/'Fixed data'!$C$7</f>
        <v>-3.6567747658933149E-4</v>
      </c>
      <c r="AV37" s="34">
        <f>$L$28/'Fixed data'!$C$7</f>
        <v>-3.6567747658933149E-4</v>
      </c>
      <c r="AW37" s="34">
        <f>$L$28/'Fixed data'!$C$7</f>
        <v>-3.6567747658933149E-4</v>
      </c>
      <c r="AX37" s="34">
        <f>$L$28/'Fixed data'!$C$7</f>
        <v>-3.6567747658933149E-4</v>
      </c>
      <c r="AY37" s="34">
        <f>$L$28/'Fixed data'!$C$7</f>
        <v>-3.6567747658933149E-4</v>
      </c>
      <c r="AZ37" s="34">
        <f>$L$28/'Fixed data'!$C$7</f>
        <v>-3.6567747658933149E-4</v>
      </c>
      <c r="BA37" s="34">
        <f>$L$28/'Fixed data'!$C$7</f>
        <v>-3.6567747658933149E-4</v>
      </c>
      <c r="BB37" s="34">
        <f>$L$28/'Fixed data'!$C$7</f>
        <v>-3.6567747658933149E-4</v>
      </c>
      <c r="BC37" s="34">
        <f>$L$28/'Fixed data'!$C$7</f>
        <v>-3.6567747658933149E-4</v>
      </c>
      <c r="BD37" s="34">
        <f>$L$28/'Fixed data'!$C$7</f>
        <v>-3.6567747658933149E-4</v>
      </c>
    </row>
    <row r="38" spans="1:57" ht="16.5" hidden="1" customHeight="1" outlineLevel="1" x14ac:dyDescent="0.35">
      <c r="A38" s="115"/>
      <c r="B38" s="9" t="s">
        <v>109</v>
      </c>
      <c r="C38" s="11" t="s">
        <v>131</v>
      </c>
      <c r="D38" s="9" t="s">
        <v>40</v>
      </c>
      <c r="F38" s="34"/>
      <c r="G38" s="34"/>
      <c r="H38" s="34"/>
      <c r="I38" s="34"/>
      <c r="J38" s="34"/>
      <c r="K38" s="34"/>
      <c r="L38" s="34"/>
      <c r="M38" s="34"/>
      <c r="N38" s="34">
        <f>$M$28/'Fixed data'!$C$7</f>
        <v>3.9441459785420776E-4</v>
      </c>
      <c r="O38" s="34">
        <f>$M$28/'Fixed data'!$C$7</f>
        <v>3.9441459785420776E-4</v>
      </c>
      <c r="P38" s="34">
        <f>$M$28/'Fixed data'!$C$7</f>
        <v>3.9441459785420776E-4</v>
      </c>
      <c r="Q38" s="34">
        <f>$M$28/'Fixed data'!$C$7</f>
        <v>3.9441459785420776E-4</v>
      </c>
      <c r="R38" s="34">
        <f>$M$28/'Fixed data'!$C$7</f>
        <v>3.9441459785420776E-4</v>
      </c>
      <c r="S38" s="34">
        <f>$M$28/'Fixed data'!$C$7</f>
        <v>3.9441459785420776E-4</v>
      </c>
      <c r="T38" s="34">
        <f>$M$28/'Fixed data'!$C$7</f>
        <v>3.9441459785420776E-4</v>
      </c>
      <c r="U38" s="34">
        <f>$M$28/'Fixed data'!$C$7</f>
        <v>3.9441459785420776E-4</v>
      </c>
      <c r="V38" s="34">
        <f>$M$28/'Fixed data'!$C$7</f>
        <v>3.9441459785420776E-4</v>
      </c>
      <c r="W38" s="34">
        <f>$M$28/'Fixed data'!$C$7</f>
        <v>3.9441459785420776E-4</v>
      </c>
      <c r="X38" s="34">
        <f>$M$28/'Fixed data'!$C$7</f>
        <v>3.9441459785420776E-4</v>
      </c>
      <c r="Y38" s="34">
        <f>$M$28/'Fixed data'!$C$7</f>
        <v>3.9441459785420776E-4</v>
      </c>
      <c r="Z38" s="34">
        <f>$M$28/'Fixed data'!$C$7</f>
        <v>3.9441459785420776E-4</v>
      </c>
      <c r="AA38" s="34">
        <f>$M$28/'Fixed data'!$C$7</f>
        <v>3.9441459785420776E-4</v>
      </c>
      <c r="AB38" s="34">
        <f>$M$28/'Fixed data'!$C$7</f>
        <v>3.9441459785420776E-4</v>
      </c>
      <c r="AC38" s="34">
        <f>$M$28/'Fixed data'!$C$7</f>
        <v>3.9441459785420776E-4</v>
      </c>
      <c r="AD38" s="34">
        <f>$M$28/'Fixed data'!$C$7</f>
        <v>3.9441459785420776E-4</v>
      </c>
      <c r="AE38" s="34">
        <f>$M$28/'Fixed data'!$C$7</f>
        <v>3.9441459785420776E-4</v>
      </c>
      <c r="AF38" s="34">
        <f>$M$28/'Fixed data'!$C$7</f>
        <v>3.9441459785420776E-4</v>
      </c>
      <c r="AG38" s="34">
        <f>$M$28/'Fixed data'!$C$7</f>
        <v>3.9441459785420776E-4</v>
      </c>
      <c r="AH38" s="34">
        <f>$M$28/'Fixed data'!$C$7</f>
        <v>3.9441459785420776E-4</v>
      </c>
      <c r="AI38" s="34">
        <f>$M$28/'Fixed data'!$C$7</f>
        <v>3.9441459785420776E-4</v>
      </c>
      <c r="AJ38" s="34">
        <f>$M$28/'Fixed data'!$C$7</f>
        <v>3.9441459785420776E-4</v>
      </c>
      <c r="AK38" s="34">
        <f>$M$28/'Fixed data'!$C$7</f>
        <v>3.9441459785420776E-4</v>
      </c>
      <c r="AL38" s="34">
        <f>$M$28/'Fixed data'!$C$7</f>
        <v>3.9441459785420776E-4</v>
      </c>
      <c r="AM38" s="34">
        <f>$M$28/'Fixed data'!$C$7</f>
        <v>3.9441459785420776E-4</v>
      </c>
      <c r="AN38" s="34">
        <f>$M$28/'Fixed data'!$C$7</f>
        <v>3.9441459785420776E-4</v>
      </c>
      <c r="AO38" s="34">
        <f>$M$28/'Fixed data'!$C$7</f>
        <v>3.9441459785420776E-4</v>
      </c>
      <c r="AP38" s="34">
        <f>$M$28/'Fixed data'!$C$7</f>
        <v>3.9441459785420776E-4</v>
      </c>
      <c r="AQ38" s="34">
        <f>$M$28/'Fixed data'!$C$7</f>
        <v>3.9441459785420776E-4</v>
      </c>
      <c r="AR38" s="34">
        <f>$M$28/'Fixed data'!$C$7</f>
        <v>3.9441459785420776E-4</v>
      </c>
      <c r="AS38" s="34">
        <f>$M$28/'Fixed data'!$C$7</f>
        <v>3.9441459785420776E-4</v>
      </c>
      <c r="AT38" s="34">
        <f>$M$28/'Fixed data'!$C$7</f>
        <v>3.9441459785420776E-4</v>
      </c>
      <c r="AU38" s="34">
        <f>$M$28/'Fixed data'!$C$7</f>
        <v>3.9441459785420776E-4</v>
      </c>
      <c r="AV38" s="34">
        <f>$M$28/'Fixed data'!$C$7</f>
        <v>3.9441459785420776E-4</v>
      </c>
      <c r="AW38" s="34">
        <f>$M$28/'Fixed data'!$C$7</f>
        <v>3.9441459785420776E-4</v>
      </c>
      <c r="AX38" s="34">
        <f>$M$28/'Fixed data'!$C$7</f>
        <v>3.9441459785420776E-4</v>
      </c>
      <c r="AY38" s="34">
        <f>$M$28/'Fixed data'!$C$7</f>
        <v>3.9441459785420776E-4</v>
      </c>
      <c r="AZ38" s="34">
        <f>$M$28/'Fixed data'!$C$7</f>
        <v>3.9441459785420776E-4</v>
      </c>
      <c r="BA38" s="34">
        <f>$M$28/'Fixed data'!$C$7</f>
        <v>3.9441459785420776E-4</v>
      </c>
      <c r="BB38" s="34">
        <f>$M$28/'Fixed data'!$C$7</f>
        <v>3.9441459785420776E-4</v>
      </c>
      <c r="BC38" s="34">
        <f>$M$28/'Fixed data'!$C$7</f>
        <v>3.9441459785420776E-4</v>
      </c>
      <c r="BD38" s="34">
        <f>$M$28/'Fixed data'!$C$7</f>
        <v>3.9441459785420776E-4</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4.013089319676128E-4</v>
      </c>
      <c r="P39" s="34">
        <f>$N$28/'Fixed data'!$C$7</f>
        <v>4.013089319676128E-4</v>
      </c>
      <c r="Q39" s="34">
        <f>$N$28/'Fixed data'!$C$7</f>
        <v>4.013089319676128E-4</v>
      </c>
      <c r="R39" s="34">
        <f>$N$28/'Fixed data'!$C$7</f>
        <v>4.013089319676128E-4</v>
      </c>
      <c r="S39" s="34">
        <f>$N$28/'Fixed data'!$C$7</f>
        <v>4.013089319676128E-4</v>
      </c>
      <c r="T39" s="34">
        <f>$N$28/'Fixed data'!$C$7</f>
        <v>4.013089319676128E-4</v>
      </c>
      <c r="U39" s="34">
        <f>$N$28/'Fixed data'!$C$7</f>
        <v>4.013089319676128E-4</v>
      </c>
      <c r="V39" s="34">
        <f>$N$28/'Fixed data'!$C$7</f>
        <v>4.013089319676128E-4</v>
      </c>
      <c r="W39" s="34">
        <f>$N$28/'Fixed data'!$C$7</f>
        <v>4.013089319676128E-4</v>
      </c>
      <c r="X39" s="34">
        <f>$N$28/'Fixed data'!$C$7</f>
        <v>4.013089319676128E-4</v>
      </c>
      <c r="Y39" s="34">
        <f>$N$28/'Fixed data'!$C$7</f>
        <v>4.013089319676128E-4</v>
      </c>
      <c r="Z39" s="34">
        <f>$N$28/'Fixed data'!$C$7</f>
        <v>4.013089319676128E-4</v>
      </c>
      <c r="AA39" s="34">
        <f>$N$28/'Fixed data'!$C$7</f>
        <v>4.013089319676128E-4</v>
      </c>
      <c r="AB39" s="34">
        <f>$N$28/'Fixed data'!$C$7</f>
        <v>4.013089319676128E-4</v>
      </c>
      <c r="AC39" s="34">
        <f>$N$28/'Fixed data'!$C$7</f>
        <v>4.013089319676128E-4</v>
      </c>
      <c r="AD39" s="34">
        <f>$N$28/'Fixed data'!$C$7</f>
        <v>4.013089319676128E-4</v>
      </c>
      <c r="AE39" s="34">
        <f>$N$28/'Fixed data'!$C$7</f>
        <v>4.013089319676128E-4</v>
      </c>
      <c r="AF39" s="34">
        <f>$N$28/'Fixed data'!$C$7</f>
        <v>4.013089319676128E-4</v>
      </c>
      <c r="AG39" s="34">
        <f>$N$28/'Fixed data'!$C$7</f>
        <v>4.013089319676128E-4</v>
      </c>
      <c r="AH39" s="34">
        <f>$N$28/'Fixed data'!$C$7</f>
        <v>4.013089319676128E-4</v>
      </c>
      <c r="AI39" s="34">
        <f>$N$28/'Fixed data'!$C$7</f>
        <v>4.013089319676128E-4</v>
      </c>
      <c r="AJ39" s="34">
        <f>$N$28/'Fixed data'!$C$7</f>
        <v>4.013089319676128E-4</v>
      </c>
      <c r="AK39" s="34">
        <f>$N$28/'Fixed data'!$C$7</f>
        <v>4.013089319676128E-4</v>
      </c>
      <c r="AL39" s="34">
        <f>$N$28/'Fixed data'!$C$7</f>
        <v>4.013089319676128E-4</v>
      </c>
      <c r="AM39" s="34">
        <f>$N$28/'Fixed data'!$C$7</f>
        <v>4.013089319676128E-4</v>
      </c>
      <c r="AN39" s="34">
        <f>$N$28/'Fixed data'!$C$7</f>
        <v>4.013089319676128E-4</v>
      </c>
      <c r="AO39" s="34">
        <f>$N$28/'Fixed data'!$C$7</f>
        <v>4.013089319676128E-4</v>
      </c>
      <c r="AP39" s="34">
        <f>$N$28/'Fixed data'!$C$7</f>
        <v>4.013089319676128E-4</v>
      </c>
      <c r="AQ39" s="34">
        <f>$N$28/'Fixed data'!$C$7</f>
        <v>4.013089319676128E-4</v>
      </c>
      <c r="AR39" s="34">
        <f>$N$28/'Fixed data'!$C$7</f>
        <v>4.013089319676128E-4</v>
      </c>
      <c r="AS39" s="34">
        <f>$N$28/'Fixed data'!$C$7</f>
        <v>4.013089319676128E-4</v>
      </c>
      <c r="AT39" s="34">
        <f>$N$28/'Fixed data'!$C$7</f>
        <v>4.013089319676128E-4</v>
      </c>
      <c r="AU39" s="34">
        <f>$N$28/'Fixed data'!$C$7</f>
        <v>4.013089319676128E-4</v>
      </c>
      <c r="AV39" s="34">
        <f>$N$28/'Fixed data'!$C$7</f>
        <v>4.013089319676128E-4</v>
      </c>
      <c r="AW39" s="34">
        <f>$N$28/'Fixed data'!$C$7</f>
        <v>4.013089319676128E-4</v>
      </c>
      <c r="AX39" s="34">
        <f>$N$28/'Fixed data'!$C$7</f>
        <v>4.013089319676128E-4</v>
      </c>
      <c r="AY39" s="34">
        <f>$N$28/'Fixed data'!$C$7</f>
        <v>4.013089319676128E-4</v>
      </c>
      <c r="AZ39" s="34">
        <f>$N$28/'Fixed data'!$C$7</f>
        <v>4.013089319676128E-4</v>
      </c>
      <c r="BA39" s="34">
        <f>$N$28/'Fixed data'!$C$7</f>
        <v>4.013089319676128E-4</v>
      </c>
      <c r="BB39" s="34">
        <f>$N$28/'Fixed data'!$C$7</f>
        <v>4.013089319676128E-4</v>
      </c>
      <c r="BC39" s="34">
        <f>$N$28/'Fixed data'!$C$7</f>
        <v>4.013089319676128E-4</v>
      </c>
      <c r="BD39" s="34">
        <f>$N$28/'Fixed data'!$C$7</f>
        <v>4.013089319676128E-4</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4.013089319676128E-4</v>
      </c>
      <c r="Q40" s="34">
        <f>$O$28/'Fixed data'!$C$7</f>
        <v>4.013089319676128E-4</v>
      </c>
      <c r="R40" s="34">
        <f>$O$28/'Fixed data'!$C$7</f>
        <v>4.013089319676128E-4</v>
      </c>
      <c r="S40" s="34">
        <f>$O$28/'Fixed data'!$C$7</f>
        <v>4.013089319676128E-4</v>
      </c>
      <c r="T40" s="34">
        <f>$O$28/'Fixed data'!$C$7</f>
        <v>4.013089319676128E-4</v>
      </c>
      <c r="U40" s="34">
        <f>$O$28/'Fixed data'!$C$7</f>
        <v>4.013089319676128E-4</v>
      </c>
      <c r="V40" s="34">
        <f>$O$28/'Fixed data'!$C$7</f>
        <v>4.013089319676128E-4</v>
      </c>
      <c r="W40" s="34">
        <f>$O$28/'Fixed data'!$C$7</f>
        <v>4.013089319676128E-4</v>
      </c>
      <c r="X40" s="34">
        <f>$O$28/'Fixed data'!$C$7</f>
        <v>4.013089319676128E-4</v>
      </c>
      <c r="Y40" s="34">
        <f>$O$28/'Fixed data'!$C$7</f>
        <v>4.013089319676128E-4</v>
      </c>
      <c r="Z40" s="34">
        <f>$O$28/'Fixed data'!$C$7</f>
        <v>4.013089319676128E-4</v>
      </c>
      <c r="AA40" s="34">
        <f>$O$28/'Fixed data'!$C$7</f>
        <v>4.013089319676128E-4</v>
      </c>
      <c r="AB40" s="34">
        <f>$O$28/'Fixed data'!$C$7</f>
        <v>4.013089319676128E-4</v>
      </c>
      <c r="AC40" s="34">
        <f>$O$28/'Fixed data'!$C$7</f>
        <v>4.013089319676128E-4</v>
      </c>
      <c r="AD40" s="34">
        <f>$O$28/'Fixed data'!$C$7</f>
        <v>4.013089319676128E-4</v>
      </c>
      <c r="AE40" s="34">
        <f>$O$28/'Fixed data'!$C$7</f>
        <v>4.013089319676128E-4</v>
      </c>
      <c r="AF40" s="34">
        <f>$O$28/'Fixed data'!$C$7</f>
        <v>4.013089319676128E-4</v>
      </c>
      <c r="AG40" s="34">
        <f>$O$28/'Fixed data'!$C$7</f>
        <v>4.013089319676128E-4</v>
      </c>
      <c r="AH40" s="34">
        <f>$O$28/'Fixed data'!$C$7</f>
        <v>4.013089319676128E-4</v>
      </c>
      <c r="AI40" s="34">
        <f>$O$28/'Fixed data'!$C$7</f>
        <v>4.013089319676128E-4</v>
      </c>
      <c r="AJ40" s="34">
        <f>$O$28/'Fixed data'!$C$7</f>
        <v>4.013089319676128E-4</v>
      </c>
      <c r="AK40" s="34">
        <f>$O$28/'Fixed data'!$C$7</f>
        <v>4.013089319676128E-4</v>
      </c>
      <c r="AL40" s="34">
        <f>$O$28/'Fixed data'!$C$7</f>
        <v>4.013089319676128E-4</v>
      </c>
      <c r="AM40" s="34">
        <f>$O$28/'Fixed data'!$C$7</f>
        <v>4.013089319676128E-4</v>
      </c>
      <c r="AN40" s="34">
        <f>$O$28/'Fixed data'!$C$7</f>
        <v>4.013089319676128E-4</v>
      </c>
      <c r="AO40" s="34">
        <f>$O$28/'Fixed data'!$C$7</f>
        <v>4.013089319676128E-4</v>
      </c>
      <c r="AP40" s="34">
        <f>$O$28/'Fixed data'!$C$7</f>
        <v>4.013089319676128E-4</v>
      </c>
      <c r="AQ40" s="34">
        <f>$O$28/'Fixed data'!$C$7</f>
        <v>4.013089319676128E-4</v>
      </c>
      <c r="AR40" s="34">
        <f>$O$28/'Fixed data'!$C$7</f>
        <v>4.013089319676128E-4</v>
      </c>
      <c r="AS40" s="34">
        <f>$O$28/'Fixed data'!$C$7</f>
        <v>4.013089319676128E-4</v>
      </c>
      <c r="AT40" s="34">
        <f>$O$28/'Fixed data'!$C$7</f>
        <v>4.013089319676128E-4</v>
      </c>
      <c r="AU40" s="34">
        <f>$O$28/'Fixed data'!$C$7</f>
        <v>4.013089319676128E-4</v>
      </c>
      <c r="AV40" s="34">
        <f>$O$28/'Fixed data'!$C$7</f>
        <v>4.013089319676128E-4</v>
      </c>
      <c r="AW40" s="34">
        <f>$O$28/'Fixed data'!$C$7</f>
        <v>4.013089319676128E-4</v>
      </c>
      <c r="AX40" s="34">
        <f>$O$28/'Fixed data'!$C$7</f>
        <v>4.013089319676128E-4</v>
      </c>
      <c r="AY40" s="34">
        <f>$O$28/'Fixed data'!$C$7</f>
        <v>4.013089319676128E-4</v>
      </c>
      <c r="AZ40" s="34">
        <f>$O$28/'Fixed data'!$C$7</f>
        <v>4.013089319676128E-4</v>
      </c>
      <c r="BA40" s="34">
        <f>$O$28/'Fixed data'!$C$7</f>
        <v>4.013089319676128E-4</v>
      </c>
      <c r="BB40" s="34">
        <f>$O$28/'Fixed data'!$C$7</f>
        <v>4.013089319676128E-4</v>
      </c>
      <c r="BC40" s="34">
        <f>$O$28/'Fixed data'!$C$7</f>
        <v>4.013089319676128E-4</v>
      </c>
      <c r="BD40" s="34">
        <f>$O$28/'Fixed data'!$C$7</f>
        <v>4.013089319676128E-4</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4.013089319676128E-4</v>
      </c>
      <c r="R41" s="34">
        <f>$P$28/'Fixed data'!$C$7</f>
        <v>4.013089319676128E-4</v>
      </c>
      <c r="S41" s="34">
        <f>$P$28/'Fixed data'!$C$7</f>
        <v>4.013089319676128E-4</v>
      </c>
      <c r="T41" s="34">
        <f>$P$28/'Fixed data'!$C$7</f>
        <v>4.013089319676128E-4</v>
      </c>
      <c r="U41" s="34">
        <f>$P$28/'Fixed data'!$C$7</f>
        <v>4.013089319676128E-4</v>
      </c>
      <c r="V41" s="34">
        <f>$P$28/'Fixed data'!$C$7</f>
        <v>4.013089319676128E-4</v>
      </c>
      <c r="W41" s="34">
        <f>$P$28/'Fixed data'!$C$7</f>
        <v>4.013089319676128E-4</v>
      </c>
      <c r="X41" s="34">
        <f>$P$28/'Fixed data'!$C$7</f>
        <v>4.013089319676128E-4</v>
      </c>
      <c r="Y41" s="34">
        <f>$P$28/'Fixed data'!$C$7</f>
        <v>4.013089319676128E-4</v>
      </c>
      <c r="Z41" s="34">
        <f>$P$28/'Fixed data'!$C$7</f>
        <v>4.013089319676128E-4</v>
      </c>
      <c r="AA41" s="34">
        <f>$P$28/'Fixed data'!$C$7</f>
        <v>4.013089319676128E-4</v>
      </c>
      <c r="AB41" s="34">
        <f>$P$28/'Fixed data'!$C$7</f>
        <v>4.013089319676128E-4</v>
      </c>
      <c r="AC41" s="34">
        <f>$P$28/'Fixed data'!$C$7</f>
        <v>4.013089319676128E-4</v>
      </c>
      <c r="AD41" s="34">
        <f>$P$28/'Fixed data'!$C$7</f>
        <v>4.013089319676128E-4</v>
      </c>
      <c r="AE41" s="34">
        <f>$P$28/'Fixed data'!$C$7</f>
        <v>4.013089319676128E-4</v>
      </c>
      <c r="AF41" s="34">
        <f>$P$28/'Fixed data'!$C$7</f>
        <v>4.013089319676128E-4</v>
      </c>
      <c r="AG41" s="34">
        <f>$P$28/'Fixed data'!$C$7</f>
        <v>4.013089319676128E-4</v>
      </c>
      <c r="AH41" s="34">
        <f>$P$28/'Fixed data'!$C$7</f>
        <v>4.013089319676128E-4</v>
      </c>
      <c r="AI41" s="34">
        <f>$P$28/'Fixed data'!$C$7</f>
        <v>4.013089319676128E-4</v>
      </c>
      <c r="AJ41" s="34">
        <f>$P$28/'Fixed data'!$C$7</f>
        <v>4.013089319676128E-4</v>
      </c>
      <c r="AK41" s="34">
        <f>$P$28/'Fixed data'!$C$7</f>
        <v>4.013089319676128E-4</v>
      </c>
      <c r="AL41" s="34">
        <f>$P$28/'Fixed data'!$C$7</f>
        <v>4.013089319676128E-4</v>
      </c>
      <c r="AM41" s="34">
        <f>$P$28/'Fixed data'!$C$7</f>
        <v>4.013089319676128E-4</v>
      </c>
      <c r="AN41" s="34">
        <f>$P$28/'Fixed data'!$C$7</f>
        <v>4.013089319676128E-4</v>
      </c>
      <c r="AO41" s="34">
        <f>$P$28/'Fixed data'!$C$7</f>
        <v>4.013089319676128E-4</v>
      </c>
      <c r="AP41" s="34">
        <f>$P$28/'Fixed data'!$C$7</f>
        <v>4.013089319676128E-4</v>
      </c>
      <c r="AQ41" s="34">
        <f>$P$28/'Fixed data'!$C$7</f>
        <v>4.013089319676128E-4</v>
      </c>
      <c r="AR41" s="34">
        <f>$P$28/'Fixed data'!$C$7</f>
        <v>4.013089319676128E-4</v>
      </c>
      <c r="AS41" s="34">
        <f>$P$28/'Fixed data'!$C$7</f>
        <v>4.013089319676128E-4</v>
      </c>
      <c r="AT41" s="34">
        <f>$P$28/'Fixed data'!$C$7</f>
        <v>4.013089319676128E-4</v>
      </c>
      <c r="AU41" s="34">
        <f>$P$28/'Fixed data'!$C$7</f>
        <v>4.013089319676128E-4</v>
      </c>
      <c r="AV41" s="34">
        <f>$P$28/'Fixed data'!$C$7</f>
        <v>4.013089319676128E-4</v>
      </c>
      <c r="AW41" s="34">
        <f>$P$28/'Fixed data'!$C$7</f>
        <v>4.013089319676128E-4</v>
      </c>
      <c r="AX41" s="34">
        <f>$P$28/'Fixed data'!$C$7</f>
        <v>4.013089319676128E-4</v>
      </c>
      <c r="AY41" s="34">
        <f>$P$28/'Fixed data'!$C$7</f>
        <v>4.013089319676128E-4</v>
      </c>
      <c r="AZ41" s="34">
        <f>$P$28/'Fixed data'!$C$7</f>
        <v>4.013089319676128E-4</v>
      </c>
      <c r="BA41" s="34">
        <f>$P$28/'Fixed data'!$C$7</f>
        <v>4.013089319676128E-4</v>
      </c>
      <c r="BB41" s="34">
        <f>$P$28/'Fixed data'!$C$7</f>
        <v>4.013089319676128E-4</v>
      </c>
      <c r="BC41" s="34">
        <f>$P$28/'Fixed data'!$C$7</f>
        <v>4.013089319676128E-4</v>
      </c>
      <c r="BD41" s="34">
        <f>$P$28/'Fixed data'!$C$7</f>
        <v>4.013089319676128E-4</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4.013089319676128E-4</v>
      </c>
      <c r="S42" s="34">
        <f>$Q$28/'Fixed data'!$C$7</f>
        <v>4.013089319676128E-4</v>
      </c>
      <c r="T42" s="34">
        <f>$Q$28/'Fixed data'!$C$7</f>
        <v>4.013089319676128E-4</v>
      </c>
      <c r="U42" s="34">
        <f>$Q$28/'Fixed data'!$C$7</f>
        <v>4.013089319676128E-4</v>
      </c>
      <c r="V42" s="34">
        <f>$Q$28/'Fixed data'!$C$7</f>
        <v>4.013089319676128E-4</v>
      </c>
      <c r="W42" s="34">
        <f>$Q$28/'Fixed data'!$C$7</f>
        <v>4.013089319676128E-4</v>
      </c>
      <c r="X42" s="34">
        <f>$Q$28/'Fixed data'!$C$7</f>
        <v>4.013089319676128E-4</v>
      </c>
      <c r="Y42" s="34">
        <f>$Q$28/'Fixed data'!$C$7</f>
        <v>4.013089319676128E-4</v>
      </c>
      <c r="Z42" s="34">
        <f>$Q$28/'Fixed data'!$C$7</f>
        <v>4.013089319676128E-4</v>
      </c>
      <c r="AA42" s="34">
        <f>$Q$28/'Fixed data'!$C$7</f>
        <v>4.013089319676128E-4</v>
      </c>
      <c r="AB42" s="34">
        <f>$Q$28/'Fixed data'!$C$7</f>
        <v>4.013089319676128E-4</v>
      </c>
      <c r="AC42" s="34">
        <f>$Q$28/'Fixed data'!$C$7</f>
        <v>4.013089319676128E-4</v>
      </c>
      <c r="AD42" s="34">
        <f>$Q$28/'Fixed data'!$C$7</f>
        <v>4.013089319676128E-4</v>
      </c>
      <c r="AE42" s="34">
        <f>$Q$28/'Fixed data'!$C$7</f>
        <v>4.013089319676128E-4</v>
      </c>
      <c r="AF42" s="34">
        <f>$Q$28/'Fixed data'!$C$7</f>
        <v>4.013089319676128E-4</v>
      </c>
      <c r="AG42" s="34">
        <f>$Q$28/'Fixed data'!$C$7</f>
        <v>4.013089319676128E-4</v>
      </c>
      <c r="AH42" s="34">
        <f>$Q$28/'Fixed data'!$C$7</f>
        <v>4.013089319676128E-4</v>
      </c>
      <c r="AI42" s="34">
        <f>$Q$28/'Fixed data'!$C$7</f>
        <v>4.013089319676128E-4</v>
      </c>
      <c r="AJ42" s="34">
        <f>$Q$28/'Fixed data'!$C$7</f>
        <v>4.013089319676128E-4</v>
      </c>
      <c r="AK42" s="34">
        <f>$Q$28/'Fixed data'!$C$7</f>
        <v>4.013089319676128E-4</v>
      </c>
      <c r="AL42" s="34">
        <f>$Q$28/'Fixed data'!$C$7</f>
        <v>4.013089319676128E-4</v>
      </c>
      <c r="AM42" s="34">
        <f>$Q$28/'Fixed data'!$C$7</f>
        <v>4.013089319676128E-4</v>
      </c>
      <c r="AN42" s="34">
        <f>$Q$28/'Fixed data'!$C$7</f>
        <v>4.013089319676128E-4</v>
      </c>
      <c r="AO42" s="34">
        <f>$Q$28/'Fixed data'!$C$7</f>
        <v>4.013089319676128E-4</v>
      </c>
      <c r="AP42" s="34">
        <f>$Q$28/'Fixed data'!$C$7</f>
        <v>4.013089319676128E-4</v>
      </c>
      <c r="AQ42" s="34">
        <f>$Q$28/'Fixed data'!$C$7</f>
        <v>4.013089319676128E-4</v>
      </c>
      <c r="AR42" s="34">
        <f>$Q$28/'Fixed data'!$C$7</f>
        <v>4.013089319676128E-4</v>
      </c>
      <c r="AS42" s="34">
        <f>$Q$28/'Fixed data'!$C$7</f>
        <v>4.013089319676128E-4</v>
      </c>
      <c r="AT42" s="34">
        <f>$Q$28/'Fixed data'!$C$7</f>
        <v>4.013089319676128E-4</v>
      </c>
      <c r="AU42" s="34">
        <f>$Q$28/'Fixed data'!$C$7</f>
        <v>4.013089319676128E-4</v>
      </c>
      <c r="AV42" s="34">
        <f>$Q$28/'Fixed data'!$C$7</f>
        <v>4.013089319676128E-4</v>
      </c>
      <c r="AW42" s="34">
        <f>$Q$28/'Fixed data'!$C$7</f>
        <v>4.013089319676128E-4</v>
      </c>
      <c r="AX42" s="34">
        <f>$Q$28/'Fixed data'!$C$7</f>
        <v>4.013089319676128E-4</v>
      </c>
      <c r="AY42" s="34">
        <f>$Q$28/'Fixed data'!$C$7</f>
        <v>4.013089319676128E-4</v>
      </c>
      <c r="AZ42" s="34">
        <f>$Q$28/'Fixed data'!$C$7</f>
        <v>4.013089319676128E-4</v>
      </c>
      <c r="BA42" s="34">
        <f>$Q$28/'Fixed data'!$C$7</f>
        <v>4.013089319676128E-4</v>
      </c>
      <c r="BB42" s="34">
        <f>$Q$28/'Fixed data'!$C$7</f>
        <v>4.013089319676128E-4</v>
      </c>
      <c r="BC42" s="34">
        <f>$Q$28/'Fixed data'!$C$7</f>
        <v>4.013089319676128E-4</v>
      </c>
      <c r="BD42" s="34">
        <f>$Q$28/'Fixed data'!$C$7</f>
        <v>4.013089319676128E-4</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4.013089319676128E-4</v>
      </c>
      <c r="T43" s="34">
        <f>$R$28/'Fixed data'!$C$7</f>
        <v>4.013089319676128E-4</v>
      </c>
      <c r="U43" s="34">
        <f>$R$28/'Fixed data'!$C$7</f>
        <v>4.013089319676128E-4</v>
      </c>
      <c r="V43" s="34">
        <f>$R$28/'Fixed data'!$C$7</f>
        <v>4.013089319676128E-4</v>
      </c>
      <c r="W43" s="34">
        <f>$R$28/'Fixed data'!$C$7</f>
        <v>4.013089319676128E-4</v>
      </c>
      <c r="X43" s="34">
        <f>$R$28/'Fixed data'!$C$7</f>
        <v>4.013089319676128E-4</v>
      </c>
      <c r="Y43" s="34">
        <f>$R$28/'Fixed data'!$C$7</f>
        <v>4.013089319676128E-4</v>
      </c>
      <c r="Z43" s="34">
        <f>$R$28/'Fixed data'!$C$7</f>
        <v>4.013089319676128E-4</v>
      </c>
      <c r="AA43" s="34">
        <f>$R$28/'Fixed data'!$C$7</f>
        <v>4.013089319676128E-4</v>
      </c>
      <c r="AB43" s="34">
        <f>$R$28/'Fixed data'!$C$7</f>
        <v>4.013089319676128E-4</v>
      </c>
      <c r="AC43" s="34">
        <f>$R$28/'Fixed data'!$C$7</f>
        <v>4.013089319676128E-4</v>
      </c>
      <c r="AD43" s="34">
        <f>$R$28/'Fixed data'!$C$7</f>
        <v>4.013089319676128E-4</v>
      </c>
      <c r="AE43" s="34">
        <f>$R$28/'Fixed data'!$C$7</f>
        <v>4.013089319676128E-4</v>
      </c>
      <c r="AF43" s="34">
        <f>$R$28/'Fixed data'!$C$7</f>
        <v>4.013089319676128E-4</v>
      </c>
      <c r="AG43" s="34">
        <f>$R$28/'Fixed data'!$C$7</f>
        <v>4.013089319676128E-4</v>
      </c>
      <c r="AH43" s="34">
        <f>$R$28/'Fixed data'!$C$7</f>
        <v>4.013089319676128E-4</v>
      </c>
      <c r="AI43" s="34">
        <f>$R$28/'Fixed data'!$C$7</f>
        <v>4.013089319676128E-4</v>
      </c>
      <c r="AJ43" s="34">
        <f>$R$28/'Fixed data'!$C$7</f>
        <v>4.013089319676128E-4</v>
      </c>
      <c r="AK43" s="34">
        <f>$R$28/'Fixed data'!$C$7</f>
        <v>4.013089319676128E-4</v>
      </c>
      <c r="AL43" s="34">
        <f>$R$28/'Fixed data'!$C$7</f>
        <v>4.013089319676128E-4</v>
      </c>
      <c r="AM43" s="34">
        <f>$R$28/'Fixed data'!$C$7</f>
        <v>4.013089319676128E-4</v>
      </c>
      <c r="AN43" s="34">
        <f>$R$28/'Fixed data'!$C$7</f>
        <v>4.013089319676128E-4</v>
      </c>
      <c r="AO43" s="34">
        <f>$R$28/'Fixed data'!$C$7</f>
        <v>4.013089319676128E-4</v>
      </c>
      <c r="AP43" s="34">
        <f>$R$28/'Fixed data'!$C$7</f>
        <v>4.013089319676128E-4</v>
      </c>
      <c r="AQ43" s="34">
        <f>$R$28/'Fixed data'!$C$7</f>
        <v>4.013089319676128E-4</v>
      </c>
      <c r="AR43" s="34">
        <f>$R$28/'Fixed data'!$C$7</f>
        <v>4.013089319676128E-4</v>
      </c>
      <c r="AS43" s="34">
        <f>$R$28/'Fixed data'!$C$7</f>
        <v>4.013089319676128E-4</v>
      </c>
      <c r="AT43" s="34">
        <f>$R$28/'Fixed data'!$C$7</f>
        <v>4.013089319676128E-4</v>
      </c>
      <c r="AU43" s="34">
        <f>$R$28/'Fixed data'!$C$7</f>
        <v>4.013089319676128E-4</v>
      </c>
      <c r="AV43" s="34">
        <f>$R$28/'Fixed data'!$C$7</f>
        <v>4.013089319676128E-4</v>
      </c>
      <c r="AW43" s="34">
        <f>$R$28/'Fixed data'!$C$7</f>
        <v>4.013089319676128E-4</v>
      </c>
      <c r="AX43" s="34">
        <f>$R$28/'Fixed data'!$C$7</f>
        <v>4.013089319676128E-4</v>
      </c>
      <c r="AY43" s="34">
        <f>$R$28/'Fixed data'!$C$7</f>
        <v>4.013089319676128E-4</v>
      </c>
      <c r="AZ43" s="34">
        <f>$R$28/'Fixed data'!$C$7</f>
        <v>4.013089319676128E-4</v>
      </c>
      <c r="BA43" s="34">
        <f>$R$28/'Fixed data'!$C$7</f>
        <v>4.013089319676128E-4</v>
      </c>
      <c r="BB43" s="34">
        <f>$R$28/'Fixed data'!$C$7</f>
        <v>4.013089319676128E-4</v>
      </c>
      <c r="BC43" s="34">
        <f>$R$28/'Fixed data'!$C$7</f>
        <v>4.013089319676128E-4</v>
      </c>
      <c r="BD43" s="34">
        <f>$R$28/'Fixed data'!$C$7</f>
        <v>4.013089319676128E-4</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4.013089319676128E-4</v>
      </c>
      <c r="U44" s="34">
        <f>$S$28/'Fixed data'!$C$7</f>
        <v>4.013089319676128E-4</v>
      </c>
      <c r="V44" s="34">
        <f>$S$28/'Fixed data'!$C$7</f>
        <v>4.013089319676128E-4</v>
      </c>
      <c r="W44" s="34">
        <f>$S$28/'Fixed data'!$C$7</f>
        <v>4.013089319676128E-4</v>
      </c>
      <c r="X44" s="34">
        <f>$S$28/'Fixed data'!$C$7</f>
        <v>4.013089319676128E-4</v>
      </c>
      <c r="Y44" s="34">
        <f>$S$28/'Fixed data'!$C$7</f>
        <v>4.013089319676128E-4</v>
      </c>
      <c r="Z44" s="34">
        <f>$S$28/'Fixed data'!$C$7</f>
        <v>4.013089319676128E-4</v>
      </c>
      <c r="AA44" s="34">
        <f>$S$28/'Fixed data'!$C$7</f>
        <v>4.013089319676128E-4</v>
      </c>
      <c r="AB44" s="34">
        <f>$S$28/'Fixed data'!$C$7</f>
        <v>4.013089319676128E-4</v>
      </c>
      <c r="AC44" s="34">
        <f>$S$28/'Fixed data'!$C$7</f>
        <v>4.013089319676128E-4</v>
      </c>
      <c r="AD44" s="34">
        <f>$S$28/'Fixed data'!$C$7</f>
        <v>4.013089319676128E-4</v>
      </c>
      <c r="AE44" s="34">
        <f>$S$28/'Fixed data'!$C$7</f>
        <v>4.013089319676128E-4</v>
      </c>
      <c r="AF44" s="34">
        <f>$S$28/'Fixed data'!$C$7</f>
        <v>4.013089319676128E-4</v>
      </c>
      <c r="AG44" s="34">
        <f>$S$28/'Fixed data'!$C$7</f>
        <v>4.013089319676128E-4</v>
      </c>
      <c r="AH44" s="34">
        <f>$S$28/'Fixed data'!$C$7</f>
        <v>4.013089319676128E-4</v>
      </c>
      <c r="AI44" s="34">
        <f>$S$28/'Fixed data'!$C$7</f>
        <v>4.013089319676128E-4</v>
      </c>
      <c r="AJ44" s="34">
        <f>$S$28/'Fixed data'!$C$7</f>
        <v>4.013089319676128E-4</v>
      </c>
      <c r="AK44" s="34">
        <f>$S$28/'Fixed data'!$C$7</f>
        <v>4.013089319676128E-4</v>
      </c>
      <c r="AL44" s="34">
        <f>$S$28/'Fixed data'!$C$7</f>
        <v>4.013089319676128E-4</v>
      </c>
      <c r="AM44" s="34">
        <f>$S$28/'Fixed data'!$C$7</f>
        <v>4.013089319676128E-4</v>
      </c>
      <c r="AN44" s="34">
        <f>$S$28/'Fixed data'!$C$7</f>
        <v>4.013089319676128E-4</v>
      </c>
      <c r="AO44" s="34">
        <f>$S$28/'Fixed data'!$C$7</f>
        <v>4.013089319676128E-4</v>
      </c>
      <c r="AP44" s="34">
        <f>$S$28/'Fixed data'!$C$7</f>
        <v>4.013089319676128E-4</v>
      </c>
      <c r="AQ44" s="34">
        <f>$S$28/'Fixed data'!$C$7</f>
        <v>4.013089319676128E-4</v>
      </c>
      <c r="AR44" s="34">
        <f>$S$28/'Fixed data'!$C$7</f>
        <v>4.013089319676128E-4</v>
      </c>
      <c r="AS44" s="34">
        <f>$S$28/'Fixed data'!$C$7</f>
        <v>4.013089319676128E-4</v>
      </c>
      <c r="AT44" s="34">
        <f>$S$28/'Fixed data'!$C$7</f>
        <v>4.013089319676128E-4</v>
      </c>
      <c r="AU44" s="34">
        <f>$S$28/'Fixed data'!$C$7</f>
        <v>4.013089319676128E-4</v>
      </c>
      <c r="AV44" s="34">
        <f>$S$28/'Fixed data'!$C$7</f>
        <v>4.013089319676128E-4</v>
      </c>
      <c r="AW44" s="34">
        <f>$S$28/'Fixed data'!$C$7</f>
        <v>4.013089319676128E-4</v>
      </c>
      <c r="AX44" s="34">
        <f>$S$28/'Fixed data'!$C$7</f>
        <v>4.013089319676128E-4</v>
      </c>
      <c r="AY44" s="34">
        <f>$S$28/'Fixed data'!$C$7</f>
        <v>4.013089319676128E-4</v>
      </c>
      <c r="AZ44" s="34">
        <f>$S$28/'Fixed data'!$C$7</f>
        <v>4.013089319676128E-4</v>
      </c>
      <c r="BA44" s="34">
        <f>$S$28/'Fixed data'!$C$7</f>
        <v>4.013089319676128E-4</v>
      </c>
      <c r="BB44" s="34">
        <f>$S$28/'Fixed data'!$C$7</f>
        <v>4.013089319676128E-4</v>
      </c>
      <c r="BC44" s="34">
        <f>$S$28/'Fixed data'!$C$7</f>
        <v>4.013089319676128E-4</v>
      </c>
      <c r="BD44" s="34">
        <f>$S$28/'Fixed data'!$C$7</f>
        <v>4.013089319676128E-4</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4.013089319676128E-4</v>
      </c>
      <c r="V45" s="34">
        <f>$T$28/'Fixed data'!$C$7</f>
        <v>4.013089319676128E-4</v>
      </c>
      <c r="W45" s="34">
        <f>$T$28/'Fixed data'!$C$7</f>
        <v>4.013089319676128E-4</v>
      </c>
      <c r="X45" s="34">
        <f>$T$28/'Fixed data'!$C$7</f>
        <v>4.013089319676128E-4</v>
      </c>
      <c r="Y45" s="34">
        <f>$T$28/'Fixed data'!$C$7</f>
        <v>4.013089319676128E-4</v>
      </c>
      <c r="Z45" s="34">
        <f>$T$28/'Fixed data'!$C$7</f>
        <v>4.013089319676128E-4</v>
      </c>
      <c r="AA45" s="34">
        <f>$T$28/'Fixed data'!$C$7</f>
        <v>4.013089319676128E-4</v>
      </c>
      <c r="AB45" s="34">
        <f>$T$28/'Fixed data'!$C$7</f>
        <v>4.013089319676128E-4</v>
      </c>
      <c r="AC45" s="34">
        <f>$T$28/'Fixed data'!$C$7</f>
        <v>4.013089319676128E-4</v>
      </c>
      <c r="AD45" s="34">
        <f>$T$28/'Fixed data'!$C$7</f>
        <v>4.013089319676128E-4</v>
      </c>
      <c r="AE45" s="34">
        <f>$T$28/'Fixed data'!$C$7</f>
        <v>4.013089319676128E-4</v>
      </c>
      <c r="AF45" s="34">
        <f>$T$28/'Fixed data'!$C$7</f>
        <v>4.013089319676128E-4</v>
      </c>
      <c r="AG45" s="34">
        <f>$T$28/'Fixed data'!$C$7</f>
        <v>4.013089319676128E-4</v>
      </c>
      <c r="AH45" s="34">
        <f>$T$28/'Fixed data'!$C$7</f>
        <v>4.013089319676128E-4</v>
      </c>
      <c r="AI45" s="34">
        <f>$T$28/'Fixed data'!$C$7</f>
        <v>4.013089319676128E-4</v>
      </c>
      <c r="AJ45" s="34">
        <f>$T$28/'Fixed data'!$C$7</f>
        <v>4.013089319676128E-4</v>
      </c>
      <c r="AK45" s="34">
        <f>$T$28/'Fixed data'!$C$7</f>
        <v>4.013089319676128E-4</v>
      </c>
      <c r="AL45" s="34">
        <f>$T$28/'Fixed data'!$C$7</f>
        <v>4.013089319676128E-4</v>
      </c>
      <c r="AM45" s="34">
        <f>$T$28/'Fixed data'!$C$7</f>
        <v>4.013089319676128E-4</v>
      </c>
      <c r="AN45" s="34">
        <f>$T$28/'Fixed data'!$C$7</f>
        <v>4.013089319676128E-4</v>
      </c>
      <c r="AO45" s="34">
        <f>$T$28/'Fixed data'!$C$7</f>
        <v>4.013089319676128E-4</v>
      </c>
      <c r="AP45" s="34">
        <f>$T$28/'Fixed data'!$C$7</f>
        <v>4.013089319676128E-4</v>
      </c>
      <c r="AQ45" s="34">
        <f>$T$28/'Fixed data'!$C$7</f>
        <v>4.013089319676128E-4</v>
      </c>
      <c r="AR45" s="34">
        <f>$T$28/'Fixed data'!$C$7</f>
        <v>4.013089319676128E-4</v>
      </c>
      <c r="AS45" s="34">
        <f>$T$28/'Fixed data'!$C$7</f>
        <v>4.013089319676128E-4</v>
      </c>
      <c r="AT45" s="34">
        <f>$T$28/'Fixed data'!$C$7</f>
        <v>4.013089319676128E-4</v>
      </c>
      <c r="AU45" s="34">
        <f>$T$28/'Fixed data'!$C$7</f>
        <v>4.013089319676128E-4</v>
      </c>
      <c r="AV45" s="34">
        <f>$T$28/'Fixed data'!$C$7</f>
        <v>4.013089319676128E-4</v>
      </c>
      <c r="AW45" s="34">
        <f>$T$28/'Fixed data'!$C$7</f>
        <v>4.013089319676128E-4</v>
      </c>
      <c r="AX45" s="34">
        <f>$T$28/'Fixed data'!$C$7</f>
        <v>4.013089319676128E-4</v>
      </c>
      <c r="AY45" s="34">
        <f>$T$28/'Fixed data'!$C$7</f>
        <v>4.013089319676128E-4</v>
      </c>
      <c r="AZ45" s="34">
        <f>$T$28/'Fixed data'!$C$7</f>
        <v>4.013089319676128E-4</v>
      </c>
      <c r="BA45" s="34">
        <f>$T$28/'Fixed data'!$C$7</f>
        <v>4.013089319676128E-4</v>
      </c>
      <c r="BB45" s="34">
        <f>$T$28/'Fixed data'!$C$7</f>
        <v>4.013089319676128E-4</v>
      </c>
      <c r="BC45" s="34">
        <f>$T$28/'Fixed data'!$C$7</f>
        <v>4.013089319676128E-4</v>
      </c>
      <c r="BD45" s="34">
        <f>$T$28/'Fixed data'!$C$7</f>
        <v>4.013089319676128E-4</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4.013089319676128E-4</v>
      </c>
      <c r="W46" s="34">
        <f>$U$28/'Fixed data'!$C$7</f>
        <v>4.013089319676128E-4</v>
      </c>
      <c r="X46" s="34">
        <f>$U$28/'Fixed data'!$C$7</f>
        <v>4.013089319676128E-4</v>
      </c>
      <c r="Y46" s="34">
        <f>$U$28/'Fixed data'!$C$7</f>
        <v>4.013089319676128E-4</v>
      </c>
      <c r="Z46" s="34">
        <f>$U$28/'Fixed data'!$C$7</f>
        <v>4.013089319676128E-4</v>
      </c>
      <c r="AA46" s="34">
        <f>$U$28/'Fixed data'!$C$7</f>
        <v>4.013089319676128E-4</v>
      </c>
      <c r="AB46" s="34">
        <f>$U$28/'Fixed data'!$C$7</f>
        <v>4.013089319676128E-4</v>
      </c>
      <c r="AC46" s="34">
        <f>$U$28/'Fixed data'!$C$7</f>
        <v>4.013089319676128E-4</v>
      </c>
      <c r="AD46" s="34">
        <f>$U$28/'Fixed data'!$C$7</f>
        <v>4.013089319676128E-4</v>
      </c>
      <c r="AE46" s="34">
        <f>$U$28/'Fixed data'!$C$7</f>
        <v>4.013089319676128E-4</v>
      </c>
      <c r="AF46" s="34">
        <f>$U$28/'Fixed data'!$C$7</f>
        <v>4.013089319676128E-4</v>
      </c>
      <c r="AG46" s="34">
        <f>$U$28/'Fixed data'!$C$7</f>
        <v>4.013089319676128E-4</v>
      </c>
      <c r="AH46" s="34">
        <f>$U$28/'Fixed data'!$C$7</f>
        <v>4.013089319676128E-4</v>
      </c>
      <c r="AI46" s="34">
        <f>$U$28/'Fixed data'!$C$7</f>
        <v>4.013089319676128E-4</v>
      </c>
      <c r="AJ46" s="34">
        <f>$U$28/'Fixed data'!$C$7</f>
        <v>4.013089319676128E-4</v>
      </c>
      <c r="AK46" s="34">
        <f>$U$28/'Fixed data'!$C$7</f>
        <v>4.013089319676128E-4</v>
      </c>
      <c r="AL46" s="34">
        <f>$U$28/'Fixed data'!$C$7</f>
        <v>4.013089319676128E-4</v>
      </c>
      <c r="AM46" s="34">
        <f>$U$28/'Fixed data'!$C$7</f>
        <v>4.013089319676128E-4</v>
      </c>
      <c r="AN46" s="34">
        <f>$U$28/'Fixed data'!$C$7</f>
        <v>4.013089319676128E-4</v>
      </c>
      <c r="AO46" s="34">
        <f>$U$28/'Fixed data'!$C$7</f>
        <v>4.013089319676128E-4</v>
      </c>
      <c r="AP46" s="34">
        <f>$U$28/'Fixed data'!$C$7</f>
        <v>4.013089319676128E-4</v>
      </c>
      <c r="AQ46" s="34">
        <f>$U$28/'Fixed data'!$C$7</f>
        <v>4.013089319676128E-4</v>
      </c>
      <c r="AR46" s="34">
        <f>$U$28/'Fixed data'!$C$7</f>
        <v>4.013089319676128E-4</v>
      </c>
      <c r="AS46" s="34">
        <f>$U$28/'Fixed data'!$C$7</f>
        <v>4.013089319676128E-4</v>
      </c>
      <c r="AT46" s="34">
        <f>$U$28/'Fixed data'!$C$7</f>
        <v>4.013089319676128E-4</v>
      </c>
      <c r="AU46" s="34">
        <f>$U$28/'Fixed data'!$C$7</f>
        <v>4.013089319676128E-4</v>
      </c>
      <c r="AV46" s="34">
        <f>$U$28/'Fixed data'!$C$7</f>
        <v>4.013089319676128E-4</v>
      </c>
      <c r="AW46" s="34">
        <f>$U$28/'Fixed data'!$C$7</f>
        <v>4.013089319676128E-4</v>
      </c>
      <c r="AX46" s="34">
        <f>$U$28/'Fixed data'!$C$7</f>
        <v>4.013089319676128E-4</v>
      </c>
      <c r="AY46" s="34">
        <f>$U$28/'Fixed data'!$C$7</f>
        <v>4.013089319676128E-4</v>
      </c>
      <c r="AZ46" s="34">
        <f>$U$28/'Fixed data'!$C$7</f>
        <v>4.013089319676128E-4</v>
      </c>
      <c r="BA46" s="34">
        <f>$U$28/'Fixed data'!$C$7</f>
        <v>4.013089319676128E-4</v>
      </c>
      <c r="BB46" s="34">
        <f>$U$28/'Fixed data'!$C$7</f>
        <v>4.013089319676128E-4</v>
      </c>
      <c r="BC46" s="34">
        <f>$U$28/'Fixed data'!$C$7</f>
        <v>4.013089319676128E-4</v>
      </c>
      <c r="BD46" s="34">
        <f>$U$28/'Fixed data'!$C$7</f>
        <v>4.013089319676128E-4</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4.013089319676128E-4</v>
      </c>
      <c r="X47" s="34">
        <f>$V$28/'Fixed data'!$C$7</f>
        <v>4.013089319676128E-4</v>
      </c>
      <c r="Y47" s="34">
        <f>$V$28/'Fixed data'!$C$7</f>
        <v>4.013089319676128E-4</v>
      </c>
      <c r="Z47" s="34">
        <f>$V$28/'Fixed data'!$C$7</f>
        <v>4.013089319676128E-4</v>
      </c>
      <c r="AA47" s="34">
        <f>$V$28/'Fixed data'!$C$7</f>
        <v>4.013089319676128E-4</v>
      </c>
      <c r="AB47" s="34">
        <f>$V$28/'Fixed data'!$C$7</f>
        <v>4.013089319676128E-4</v>
      </c>
      <c r="AC47" s="34">
        <f>$V$28/'Fixed data'!$C$7</f>
        <v>4.013089319676128E-4</v>
      </c>
      <c r="AD47" s="34">
        <f>$V$28/'Fixed data'!$C$7</f>
        <v>4.013089319676128E-4</v>
      </c>
      <c r="AE47" s="34">
        <f>$V$28/'Fixed data'!$C$7</f>
        <v>4.013089319676128E-4</v>
      </c>
      <c r="AF47" s="34">
        <f>$V$28/'Fixed data'!$C$7</f>
        <v>4.013089319676128E-4</v>
      </c>
      <c r="AG47" s="34">
        <f>$V$28/'Fixed data'!$C$7</f>
        <v>4.013089319676128E-4</v>
      </c>
      <c r="AH47" s="34">
        <f>$V$28/'Fixed data'!$C$7</f>
        <v>4.013089319676128E-4</v>
      </c>
      <c r="AI47" s="34">
        <f>$V$28/'Fixed data'!$C$7</f>
        <v>4.013089319676128E-4</v>
      </c>
      <c r="AJ47" s="34">
        <f>$V$28/'Fixed data'!$C$7</f>
        <v>4.013089319676128E-4</v>
      </c>
      <c r="AK47" s="34">
        <f>$V$28/'Fixed data'!$C$7</f>
        <v>4.013089319676128E-4</v>
      </c>
      <c r="AL47" s="34">
        <f>$V$28/'Fixed data'!$C$7</f>
        <v>4.013089319676128E-4</v>
      </c>
      <c r="AM47" s="34">
        <f>$V$28/'Fixed data'!$C$7</f>
        <v>4.013089319676128E-4</v>
      </c>
      <c r="AN47" s="34">
        <f>$V$28/'Fixed data'!$C$7</f>
        <v>4.013089319676128E-4</v>
      </c>
      <c r="AO47" s="34">
        <f>$V$28/'Fixed data'!$C$7</f>
        <v>4.013089319676128E-4</v>
      </c>
      <c r="AP47" s="34">
        <f>$V$28/'Fixed data'!$C$7</f>
        <v>4.013089319676128E-4</v>
      </c>
      <c r="AQ47" s="34">
        <f>$V$28/'Fixed data'!$C$7</f>
        <v>4.013089319676128E-4</v>
      </c>
      <c r="AR47" s="34">
        <f>$V$28/'Fixed data'!$C$7</f>
        <v>4.013089319676128E-4</v>
      </c>
      <c r="AS47" s="34">
        <f>$V$28/'Fixed data'!$C$7</f>
        <v>4.013089319676128E-4</v>
      </c>
      <c r="AT47" s="34">
        <f>$V$28/'Fixed data'!$C$7</f>
        <v>4.013089319676128E-4</v>
      </c>
      <c r="AU47" s="34">
        <f>$V$28/'Fixed data'!$C$7</f>
        <v>4.013089319676128E-4</v>
      </c>
      <c r="AV47" s="34">
        <f>$V$28/'Fixed data'!$C$7</f>
        <v>4.013089319676128E-4</v>
      </c>
      <c r="AW47" s="34">
        <f>$V$28/'Fixed data'!$C$7</f>
        <v>4.013089319676128E-4</v>
      </c>
      <c r="AX47" s="34">
        <f>$V$28/'Fixed data'!$C$7</f>
        <v>4.013089319676128E-4</v>
      </c>
      <c r="AY47" s="34">
        <f>$V$28/'Fixed data'!$C$7</f>
        <v>4.013089319676128E-4</v>
      </c>
      <c r="AZ47" s="34">
        <f>$V$28/'Fixed data'!$C$7</f>
        <v>4.013089319676128E-4</v>
      </c>
      <c r="BA47" s="34">
        <f>$V$28/'Fixed data'!$C$7</f>
        <v>4.013089319676128E-4</v>
      </c>
      <c r="BB47" s="34">
        <f>$V$28/'Fixed data'!$C$7</f>
        <v>4.013089319676128E-4</v>
      </c>
      <c r="BC47" s="34">
        <f>$V$28/'Fixed data'!$C$7</f>
        <v>4.013089319676128E-4</v>
      </c>
      <c r="BD47" s="34">
        <f>$V$28/'Fixed data'!$C$7</f>
        <v>4.013089319676128E-4</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4.013089319676128E-4</v>
      </c>
      <c r="Y48" s="34">
        <f>$W$28/'Fixed data'!$C$7</f>
        <v>4.013089319676128E-4</v>
      </c>
      <c r="Z48" s="34">
        <f>$W$28/'Fixed data'!$C$7</f>
        <v>4.013089319676128E-4</v>
      </c>
      <c r="AA48" s="34">
        <f>$W$28/'Fixed data'!$C$7</f>
        <v>4.013089319676128E-4</v>
      </c>
      <c r="AB48" s="34">
        <f>$W$28/'Fixed data'!$C$7</f>
        <v>4.013089319676128E-4</v>
      </c>
      <c r="AC48" s="34">
        <f>$W$28/'Fixed data'!$C$7</f>
        <v>4.013089319676128E-4</v>
      </c>
      <c r="AD48" s="34">
        <f>$W$28/'Fixed data'!$C$7</f>
        <v>4.013089319676128E-4</v>
      </c>
      <c r="AE48" s="34">
        <f>$W$28/'Fixed data'!$C$7</f>
        <v>4.013089319676128E-4</v>
      </c>
      <c r="AF48" s="34">
        <f>$W$28/'Fixed data'!$C$7</f>
        <v>4.013089319676128E-4</v>
      </c>
      <c r="AG48" s="34">
        <f>$W$28/'Fixed data'!$C$7</f>
        <v>4.013089319676128E-4</v>
      </c>
      <c r="AH48" s="34">
        <f>$W$28/'Fixed data'!$C$7</f>
        <v>4.013089319676128E-4</v>
      </c>
      <c r="AI48" s="34">
        <f>$W$28/'Fixed data'!$C$7</f>
        <v>4.013089319676128E-4</v>
      </c>
      <c r="AJ48" s="34">
        <f>$W$28/'Fixed data'!$C$7</f>
        <v>4.013089319676128E-4</v>
      </c>
      <c r="AK48" s="34">
        <f>$W$28/'Fixed data'!$C$7</f>
        <v>4.013089319676128E-4</v>
      </c>
      <c r="AL48" s="34">
        <f>$W$28/'Fixed data'!$C$7</f>
        <v>4.013089319676128E-4</v>
      </c>
      <c r="AM48" s="34">
        <f>$W$28/'Fixed data'!$C$7</f>
        <v>4.013089319676128E-4</v>
      </c>
      <c r="AN48" s="34">
        <f>$W$28/'Fixed data'!$C$7</f>
        <v>4.013089319676128E-4</v>
      </c>
      <c r="AO48" s="34">
        <f>$W$28/'Fixed data'!$C$7</f>
        <v>4.013089319676128E-4</v>
      </c>
      <c r="AP48" s="34">
        <f>$W$28/'Fixed data'!$C$7</f>
        <v>4.013089319676128E-4</v>
      </c>
      <c r="AQ48" s="34">
        <f>$W$28/'Fixed data'!$C$7</f>
        <v>4.013089319676128E-4</v>
      </c>
      <c r="AR48" s="34">
        <f>$W$28/'Fixed data'!$C$7</f>
        <v>4.013089319676128E-4</v>
      </c>
      <c r="AS48" s="34">
        <f>$W$28/'Fixed data'!$C$7</f>
        <v>4.013089319676128E-4</v>
      </c>
      <c r="AT48" s="34">
        <f>$W$28/'Fixed data'!$C$7</f>
        <v>4.013089319676128E-4</v>
      </c>
      <c r="AU48" s="34">
        <f>$W$28/'Fixed data'!$C$7</f>
        <v>4.013089319676128E-4</v>
      </c>
      <c r="AV48" s="34">
        <f>$W$28/'Fixed data'!$C$7</f>
        <v>4.013089319676128E-4</v>
      </c>
      <c r="AW48" s="34">
        <f>$W$28/'Fixed data'!$C$7</f>
        <v>4.013089319676128E-4</v>
      </c>
      <c r="AX48" s="34">
        <f>$W$28/'Fixed data'!$C$7</f>
        <v>4.013089319676128E-4</v>
      </c>
      <c r="AY48" s="34">
        <f>$W$28/'Fixed data'!$C$7</f>
        <v>4.013089319676128E-4</v>
      </c>
      <c r="AZ48" s="34">
        <f>$W$28/'Fixed data'!$C$7</f>
        <v>4.013089319676128E-4</v>
      </c>
      <c r="BA48" s="34">
        <f>$W$28/'Fixed data'!$C$7</f>
        <v>4.013089319676128E-4</v>
      </c>
      <c r="BB48" s="34">
        <f>$W$28/'Fixed data'!$C$7</f>
        <v>4.013089319676128E-4</v>
      </c>
      <c r="BC48" s="34">
        <f>$W$28/'Fixed data'!$C$7</f>
        <v>4.013089319676128E-4</v>
      </c>
      <c r="BD48" s="34">
        <f>$W$28/'Fixed data'!$C$7</f>
        <v>4.013089319676128E-4</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4.013089319676128E-4</v>
      </c>
      <c r="Z49" s="34">
        <f>$X$28/'Fixed data'!$C$7</f>
        <v>4.013089319676128E-4</v>
      </c>
      <c r="AA49" s="34">
        <f>$X$28/'Fixed data'!$C$7</f>
        <v>4.013089319676128E-4</v>
      </c>
      <c r="AB49" s="34">
        <f>$X$28/'Fixed data'!$C$7</f>
        <v>4.013089319676128E-4</v>
      </c>
      <c r="AC49" s="34">
        <f>$X$28/'Fixed data'!$C$7</f>
        <v>4.013089319676128E-4</v>
      </c>
      <c r="AD49" s="34">
        <f>$X$28/'Fixed data'!$C$7</f>
        <v>4.013089319676128E-4</v>
      </c>
      <c r="AE49" s="34">
        <f>$X$28/'Fixed data'!$C$7</f>
        <v>4.013089319676128E-4</v>
      </c>
      <c r="AF49" s="34">
        <f>$X$28/'Fixed data'!$C$7</f>
        <v>4.013089319676128E-4</v>
      </c>
      <c r="AG49" s="34">
        <f>$X$28/'Fixed data'!$C$7</f>
        <v>4.013089319676128E-4</v>
      </c>
      <c r="AH49" s="34">
        <f>$X$28/'Fixed data'!$C$7</f>
        <v>4.013089319676128E-4</v>
      </c>
      <c r="AI49" s="34">
        <f>$X$28/'Fixed data'!$C$7</f>
        <v>4.013089319676128E-4</v>
      </c>
      <c r="AJ49" s="34">
        <f>$X$28/'Fixed data'!$C$7</f>
        <v>4.013089319676128E-4</v>
      </c>
      <c r="AK49" s="34">
        <f>$X$28/'Fixed data'!$C$7</f>
        <v>4.013089319676128E-4</v>
      </c>
      <c r="AL49" s="34">
        <f>$X$28/'Fixed data'!$C$7</f>
        <v>4.013089319676128E-4</v>
      </c>
      <c r="AM49" s="34">
        <f>$X$28/'Fixed data'!$C$7</f>
        <v>4.013089319676128E-4</v>
      </c>
      <c r="AN49" s="34">
        <f>$X$28/'Fixed data'!$C$7</f>
        <v>4.013089319676128E-4</v>
      </c>
      <c r="AO49" s="34">
        <f>$X$28/'Fixed data'!$C$7</f>
        <v>4.013089319676128E-4</v>
      </c>
      <c r="AP49" s="34">
        <f>$X$28/'Fixed data'!$C$7</f>
        <v>4.013089319676128E-4</v>
      </c>
      <c r="AQ49" s="34">
        <f>$X$28/'Fixed data'!$C$7</f>
        <v>4.013089319676128E-4</v>
      </c>
      <c r="AR49" s="34">
        <f>$X$28/'Fixed data'!$C$7</f>
        <v>4.013089319676128E-4</v>
      </c>
      <c r="AS49" s="34">
        <f>$X$28/'Fixed data'!$C$7</f>
        <v>4.013089319676128E-4</v>
      </c>
      <c r="AT49" s="34">
        <f>$X$28/'Fixed data'!$C$7</f>
        <v>4.013089319676128E-4</v>
      </c>
      <c r="AU49" s="34">
        <f>$X$28/'Fixed data'!$C$7</f>
        <v>4.013089319676128E-4</v>
      </c>
      <c r="AV49" s="34">
        <f>$X$28/'Fixed data'!$C$7</f>
        <v>4.013089319676128E-4</v>
      </c>
      <c r="AW49" s="34">
        <f>$X$28/'Fixed data'!$C$7</f>
        <v>4.013089319676128E-4</v>
      </c>
      <c r="AX49" s="34">
        <f>$X$28/'Fixed data'!$C$7</f>
        <v>4.013089319676128E-4</v>
      </c>
      <c r="AY49" s="34">
        <f>$X$28/'Fixed data'!$C$7</f>
        <v>4.013089319676128E-4</v>
      </c>
      <c r="AZ49" s="34">
        <f>$X$28/'Fixed data'!$C$7</f>
        <v>4.013089319676128E-4</v>
      </c>
      <c r="BA49" s="34">
        <f>$X$28/'Fixed data'!$C$7</f>
        <v>4.013089319676128E-4</v>
      </c>
      <c r="BB49" s="34">
        <f>$X$28/'Fixed data'!$C$7</f>
        <v>4.013089319676128E-4</v>
      </c>
      <c r="BC49" s="34">
        <f>$X$28/'Fixed data'!$C$7</f>
        <v>4.013089319676128E-4</v>
      </c>
      <c r="BD49" s="34">
        <f>$X$28/'Fixed data'!$C$7</f>
        <v>4.013089319676128E-4</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4.013089319676128E-4</v>
      </c>
      <c r="AA50" s="34">
        <f>$Y$28/'Fixed data'!$C$7</f>
        <v>4.013089319676128E-4</v>
      </c>
      <c r="AB50" s="34">
        <f>$Y$28/'Fixed data'!$C$7</f>
        <v>4.013089319676128E-4</v>
      </c>
      <c r="AC50" s="34">
        <f>$Y$28/'Fixed data'!$C$7</f>
        <v>4.013089319676128E-4</v>
      </c>
      <c r="AD50" s="34">
        <f>$Y$28/'Fixed data'!$C$7</f>
        <v>4.013089319676128E-4</v>
      </c>
      <c r="AE50" s="34">
        <f>$Y$28/'Fixed data'!$C$7</f>
        <v>4.013089319676128E-4</v>
      </c>
      <c r="AF50" s="34">
        <f>$Y$28/'Fixed data'!$C$7</f>
        <v>4.013089319676128E-4</v>
      </c>
      <c r="AG50" s="34">
        <f>$Y$28/'Fixed data'!$C$7</f>
        <v>4.013089319676128E-4</v>
      </c>
      <c r="AH50" s="34">
        <f>$Y$28/'Fixed data'!$C$7</f>
        <v>4.013089319676128E-4</v>
      </c>
      <c r="AI50" s="34">
        <f>$Y$28/'Fixed data'!$C$7</f>
        <v>4.013089319676128E-4</v>
      </c>
      <c r="AJ50" s="34">
        <f>$Y$28/'Fixed data'!$C$7</f>
        <v>4.013089319676128E-4</v>
      </c>
      <c r="AK50" s="34">
        <f>$Y$28/'Fixed data'!$C$7</f>
        <v>4.013089319676128E-4</v>
      </c>
      <c r="AL50" s="34">
        <f>$Y$28/'Fixed data'!$C$7</f>
        <v>4.013089319676128E-4</v>
      </c>
      <c r="AM50" s="34">
        <f>$Y$28/'Fixed data'!$C$7</f>
        <v>4.013089319676128E-4</v>
      </c>
      <c r="AN50" s="34">
        <f>$Y$28/'Fixed data'!$C$7</f>
        <v>4.013089319676128E-4</v>
      </c>
      <c r="AO50" s="34">
        <f>$Y$28/'Fixed data'!$C$7</f>
        <v>4.013089319676128E-4</v>
      </c>
      <c r="AP50" s="34">
        <f>$Y$28/'Fixed data'!$C$7</f>
        <v>4.013089319676128E-4</v>
      </c>
      <c r="AQ50" s="34">
        <f>$Y$28/'Fixed data'!$C$7</f>
        <v>4.013089319676128E-4</v>
      </c>
      <c r="AR50" s="34">
        <f>$Y$28/'Fixed data'!$C$7</f>
        <v>4.013089319676128E-4</v>
      </c>
      <c r="AS50" s="34">
        <f>$Y$28/'Fixed data'!$C$7</f>
        <v>4.013089319676128E-4</v>
      </c>
      <c r="AT50" s="34">
        <f>$Y$28/'Fixed data'!$C$7</f>
        <v>4.013089319676128E-4</v>
      </c>
      <c r="AU50" s="34">
        <f>$Y$28/'Fixed data'!$C$7</f>
        <v>4.013089319676128E-4</v>
      </c>
      <c r="AV50" s="34">
        <f>$Y$28/'Fixed data'!$C$7</f>
        <v>4.013089319676128E-4</v>
      </c>
      <c r="AW50" s="34">
        <f>$Y$28/'Fixed data'!$C$7</f>
        <v>4.013089319676128E-4</v>
      </c>
      <c r="AX50" s="34">
        <f>$Y$28/'Fixed data'!$C$7</f>
        <v>4.013089319676128E-4</v>
      </c>
      <c r="AY50" s="34">
        <f>$Y$28/'Fixed data'!$C$7</f>
        <v>4.013089319676128E-4</v>
      </c>
      <c r="AZ50" s="34">
        <f>$Y$28/'Fixed data'!$C$7</f>
        <v>4.013089319676128E-4</v>
      </c>
      <c r="BA50" s="34">
        <f>$Y$28/'Fixed data'!$C$7</f>
        <v>4.013089319676128E-4</v>
      </c>
      <c r="BB50" s="34">
        <f>$Y$28/'Fixed data'!$C$7</f>
        <v>4.013089319676128E-4</v>
      </c>
      <c r="BC50" s="34">
        <f>$Y$28/'Fixed data'!$C$7</f>
        <v>4.013089319676128E-4</v>
      </c>
      <c r="BD50" s="34">
        <f>$Y$28/'Fixed data'!$C$7</f>
        <v>4.013089319676128E-4</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4.013089319676128E-4</v>
      </c>
      <c r="AB51" s="34">
        <f>$Z$28/'Fixed data'!$C$7</f>
        <v>4.013089319676128E-4</v>
      </c>
      <c r="AC51" s="34">
        <f>$Z$28/'Fixed data'!$C$7</f>
        <v>4.013089319676128E-4</v>
      </c>
      <c r="AD51" s="34">
        <f>$Z$28/'Fixed data'!$C$7</f>
        <v>4.013089319676128E-4</v>
      </c>
      <c r="AE51" s="34">
        <f>$Z$28/'Fixed data'!$C$7</f>
        <v>4.013089319676128E-4</v>
      </c>
      <c r="AF51" s="34">
        <f>$Z$28/'Fixed data'!$C$7</f>
        <v>4.013089319676128E-4</v>
      </c>
      <c r="AG51" s="34">
        <f>$Z$28/'Fixed data'!$C$7</f>
        <v>4.013089319676128E-4</v>
      </c>
      <c r="AH51" s="34">
        <f>$Z$28/'Fixed data'!$C$7</f>
        <v>4.013089319676128E-4</v>
      </c>
      <c r="AI51" s="34">
        <f>$Z$28/'Fixed data'!$C$7</f>
        <v>4.013089319676128E-4</v>
      </c>
      <c r="AJ51" s="34">
        <f>$Z$28/'Fixed data'!$C$7</f>
        <v>4.013089319676128E-4</v>
      </c>
      <c r="AK51" s="34">
        <f>$Z$28/'Fixed data'!$C$7</f>
        <v>4.013089319676128E-4</v>
      </c>
      <c r="AL51" s="34">
        <f>$Z$28/'Fixed data'!$C$7</f>
        <v>4.013089319676128E-4</v>
      </c>
      <c r="AM51" s="34">
        <f>$Z$28/'Fixed data'!$C$7</f>
        <v>4.013089319676128E-4</v>
      </c>
      <c r="AN51" s="34">
        <f>$Z$28/'Fixed data'!$C$7</f>
        <v>4.013089319676128E-4</v>
      </c>
      <c r="AO51" s="34">
        <f>$Z$28/'Fixed data'!$C$7</f>
        <v>4.013089319676128E-4</v>
      </c>
      <c r="AP51" s="34">
        <f>$Z$28/'Fixed data'!$C$7</f>
        <v>4.013089319676128E-4</v>
      </c>
      <c r="AQ51" s="34">
        <f>$Z$28/'Fixed data'!$C$7</f>
        <v>4.013089319676128E-4</v>
      </c>
      <c r="AR51" s="34">
        <f>$Z$28/'Fixed data'!$C$7</f>
        <v>4.013089319676128E-4</v>
      </c>
      <c r="AS51" s="34">
        <f>$Z$28/'Fixed data'!$C$7</f>
        <v>4.013089319676128E-4</v>
      </c>
      <c r="AT51" s="34">
        <f>$Z$28/'Fixed data'!$C$7</f>
        <v>4.013089319676128E-4</v>
      </c>
      <c r="AU51" s="34">
        <f>$Z$28/'Fixed data'!$C$7</f>
        <v>4.013089319676128E-4</v>
      </c>
      <c r="AV51" s="34">
        <f>$Z$28/'Fixed data'!$C$7</f>
        <v>4.013089319676128E-4</v>
      </c>
      <c r="AW51" s="34">
        <f>$Z$28/'Fixed data'!$C$7</f>
        <v>4.013089319676128E-4</v>
      </c>
      <c r="AX51" s="34">
        <f>$Z$28/'Fixed data'!$C$7</f>
        <v>4.013089319676128E-4</v>
      </c>
      <c r="AY51" s="34">
        <f>$Z$28/'Fixed data'!$C$7</f>
        <v>4.013089319676128E-4</v>
      </c>
      <c r="AZ51" s="34">
        <f>$Z$28/'Fixed data'!$C$7</f>
        <v>4.013089319676128E-4</v>
      </c>
      <c r="BA51" s="34">
        <f>$Z$28/'Fixed data'!$C$7</f>
        <v>4.013089319676128E-4</v>
      </c>
      <c r="BB51" s="34">
        <f>$Z$28/'Fixed data'!$C$7</f>
        <v>4.013089319676128E-4</v>
      </c>
      <c r="BC51" s="34">
        <f>$Z$28/'Fixed data'!$C$7</f>
        <v>4.013089319676128E-4</v>
      </c>
      <c r="BD51" s="34">
        <f>$Z$28/'Fixed data'!$C$7</f>
        <v>4.013089319676128E-4</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4.013089319676128E-4</v>
      </c>
      <c r="AC52" s="34">
        <f>$AA$28/'Fixed data'!$C$7</f>
        <v>4.013089319676128E-4</v>
      </c>
      <c r="AD52" s="34">
        <f>$AA$28/'Fixed data'!$C$7</f>
        <v>4.013089319676128E-4</v>
      </c>
      <c r="AE52" s="34">
        <f>$AA$28/'Fixed data'!$C$7</f>
        <v>4.013089319676128E-4</v>
      </c>
      <c r="AF52" s="34">
        <f>$AA$28/'Fixed data'!$C$7</f>
        <v>4.013089319676128E-4</v>
      </c>
      <c r="AG52" s="34">
        <f>$AA$28/'Fixed data'!$C$7</f>
        <v>4.013089319676128E-4</v>
      </c>
      <c r="AH52" s="34">
        <f>$AA$28/'Fixed data'!$C$7</f>
        <v>4.013089319676128E-4</v>
      </c>
      <c r="AI52" s="34">
        <f>$AA$28/'Fixed data'!$C$7</f>
        <v>4.013089319676128E-4</v>
      </c>
      <c r="AJ52" s="34">
        <f>$AA$28/'Fixed data'!$C$7</f>
        <v>4.013089319676128E-4</v>
      </c>
      <c r="AK52" s="34">
        <f>$AA$28/'Fixed data'!$C$7</f>
        <v>4.013089319676128E-4</v>
      </c>
      <c r="AL52" s="34">
        <f>$AA$28/'Fixed data'!$C$7</f>
        <v>4.013089319676128E-4</v>
      </c>
      <c r="AM52" s="34">
        <f>$AA$28/'Fixed data'!$C$7</f>
        <v>4.013089319676128E-4</v>
      </c>
      <c r="AN52" s="34">
        <f>$AA$28/'Fixed data'!$C$7</f>
        <v>4.013089319676128E-4</v>
      </c>
      <c r="AO52" s="34">
        <f>$AA$28/'Fixed data'!$C$7</f>
        <v>4.013089319676128E-4</v>
      </c>
      <c r="AP52" s="34">
        <f>$AA$28/'Fixed data'!$C$7</f>
        <v>4.013089319676128E-4</v>
      </c>
      <c r="AQ52" s="34">
        <f>$AA$28/'Fixed data'!$C$7</f>
        <v>4.013089319676128E-4</v>
      </c>
      <c r="AR52" s="34">
        <f>$AA$28/'Fixed data'!$C$7</f>
        <v>4.013089319676128E-4</v>
      </c>
      <c r="AS52" s="34">
        <f>$AA$28/'Fixed data'!$C$7</f>
        <v>4.013089319676128E-4</v>
      </c>
      <c r="AT52" s="34">
        <f>$AA$28/'Fixed data'!$C$7</f>
        <v>4.013089319676128E-4</v>
      </c>
      <c r="AU52" s="34">
        <f>$AA$28/'Fixed data'!$C$7</f>
        <v>4.013089319676128E-4</v>
      </c>
      <c r="AV52" s="34">
        <f>$AA$28/'Fixed data'!$C$7</f>
        <v>4.013089319676128E-4</v>
      </c>
      <c r="AW52" s="34">
        <f>$AA$28/'Fixed data'!$C$7</f>
        <v>4.013089319676128E-4</v>
      </c>
      <c r="AX52" s="34">
        <f>$AA$28/'Fixed data'!$C$7</f>
        <v>4.013089319676128E-4</v>
      </c>
      <c r="AY52" s="34">
        <f>$AA$28/'Fixed data'!$C$7</f>
        <v>4.013089319676128E-4</v>
      </c>
      <c r="AZ52" s="34">
        <f>$AA$28/'Fixed data'!$C$7</f>
        <v>4.013089319676128E-4</v>
      </c>
      <c r="BA52" s="34">
        <f>$AA$28/'Fixed data'!$C$7</f>
        <v>4.013089319676128E-4</v>
      </c>
      <c r="BB52" s="34">
        <f>$AA$28/'Fixed data'!$C$7</f>
        <v>4.013089319676128E-4</v>
      </c>
      <c r="BC52" s="34">
        <f>$AA$28/'Fixed data'!$C$7</f>
        <v>4.013089319676128E-4</v>
      </c>
      <c r="BD52" s="34">
        <f>$AA$28/'Fixed data'!$C$7</f>
        <v>4.013089319676128E-4</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4.013089319676128E-4</v>
      </c>
      <c r="AD53" s="34">
        <f>$AB$28/'Fixed data'!$C$7</f>
        <v>4.013089319676128E-4</v>
      </c>
      <c r="AE53" s="34">
        <f>$AB$28/'Fixed data'!$C$7</f>
        <v>4.013089319676128E-4</v>
      </c>
      <c r="AF53" s="34">
        <f>$AB$28/'Fixed data'!$C$7</f>
        <v>4.013089319676128E-4</v>
      </c>
      <c r="AG53" s="34">
        <f>$AB$28/'Fixed data'!$C$7</f>
        <v>4.013089319676128E-4</v>
      </c>
      <c r="AH53" s="34">
        <f>$AB$28/'Fixed data'!$C$7</f>
        <v>4.013089319676128E-4</v>
      </c>
      <c r="AI53" s="34">
        <f>$AB$28/'Fixed data'!$C$7</f>
        <v>4.013089319676128E-4</v>
      </c>
      <c r="AJ53" s="34">
        <f>$AB$28/'Fixed data'!$C$7</f>
        <v>4.013089319676128E-4</v>
      </c>
      <c r="AK53" s="34">
        <f>$AB$28/'Fixed data'!$C$7</f>
        <v>4.013089319676128E-4</v>
      </c>
      <c r="AL53" s="34">
        <f>$AB$28/'Fixed data'!$C$7</f>
        <v>4.013089319676128E-4</v>
      </c>
      <c r="AM53" s="34">
        <f>$AB$28/'Fixed data'!$C$7</f>
        <v>4.013089319676128E-4</v>
      </c>
      <c r="AN53" s="34">
        <f>$AB$28/'Fixed data'!$C$7</f>
        <v>4.013089319676128E-4</v>
      </c>
      <c r="AO53" s="34">
        <f>$AB$28/'Fixed data'!$C$7</f>
        <v>4.013089319676128E-4</v>
      </c>
      <c r="AP53" s="34">
        <f>$AB$28/'Fixed data'!$C$7</f>
        <v>4.013089319676128E-4</v>
      </c>
      <c r="AQ53" s="34">
        <f>$AB$28/'Fixed data'!$C$7</f>
        <v>4.013089319676128E-4</v>
      </c>
      <c r="AR53" s="34">
        <f>$AB$28/'Fixed data'!$C$7</f>
        <v>4.013089319676128E-4</v>
      </c>
      <c r="AS53" s="34">
        <f>$AB$28/'Fixed data'!$C$7</f>
        <v>4.013089319676128E-4</v>
      </c>
      <c r="AT53" s="34">
        <f>$AB$28/'Fixed data'!$C$7</f>
        <v>4.013089319676128E-4</v>
      </c>
      <c r="AU53" s="34">
        <f>$AB$28/'Fixed data'!$C$7</f>
        <v>4.013089319676128E-4</v>
      </c>
      <c r="AV53" s="34">
        <f>$AB$28/'Fixed data'!$C$7</f>
        <v>4.013089319676128E-4</v>
      </c>
      <c r="AW53" s="34">
        <f>$AB$28/'Fixed data'!$C$7</f>
        <v>4.013089319676128E-4</v>
      </c>
      <c r="AX53" s="34">
        <f>$AB$28/'Fixed data'!$C$7</f>
        <v>4.013089319676128E-4</v>
      </c>
      <c r="AY53" s="34">
        <f>$AB$28/'Fixed data'!$C$7</f>
        <v>4.013089319676128E-4</v>
      </c>
      <c r="AZ53" s="34">
        <f>$AB$28/'Fixed data'!$C$7</f>
        <v>4.013089319676128E-4</v>
      </c>
      <c r="BA53" s="34">
        <f>$AB$28/'Fixed data'!$C$7</f>
        <v>4.013089319676128E-4</v>
      </c>
      <c r="BB53" s="34">
        <f>$AB$28/'Fixed data'!$C$7</f>
        <v>4.013089319676128E-4</v>
      </c>
      <c r="BC53" s="34">
        <f>$AB$28/'Fixed data'!$C$7</f>
        <v>4.013089319676128E-4</v>
      </c>
      <c r="BD53" s="34">
        <f>$AB$28/'Fixed data'!$C$7</f>
        <v>4.013089319676128E-4</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4.013089319676128E-4</v>
      </c>
      <c r="AE54" s="34">
        <f>$AC$28/'Fixed data'!$C$7</f>
        <v>4.013089319676128E-4</v>
      </c>
      <c r="AF54" s="34">
        <f>$AC$28/'Fixed data'!$C$7</f>
        <v>4.013089319676128E-4</v>
      </c>
      <c r="AG54" s="34">
        <f>$AC$28/'Fixed data'!$C$7</f>
        <v>4.013089319676128E-4</v>
      </c>
      <c r="AH54" s="34">
        <f>$AC$28/'Fixed data'!$C$7</f>
        <v>4.013089319676128E-4</v>
      </c>
      <c r="AI54" s="34">
        <f>$AC$28/'Fixed data'!$C$7</f>
        <v>4.013089319676128E-4</v>
      </c>
      <c r="AJ54" s="34">
        <f>$AC$28/'Fixed data'!$C$7</f>
        <v>4.013089319676128E-4</v>
      </c>
      <c r="AK54" s="34">
        <f>$AC$28/'Fixed data'!$C$7</f>
        <v>4.013089319676128E-4</v>
      </c>
      <c r="AL54" s="34">
        <f>$AC$28/'Fixed data'!$C$7</f>
        <v>4.013089319676128E-4</v>
      </c>
      <c r="AM54" s="34">
        <f>$AC$28/'Fixed data'!$C$7</f>
        <v>4.013089319676128E-4</v>
      </c>
      <c r="AN54" s="34">
        <f>$AC$28/'Fixed data'!$C$7</f>
        <v>4.013089319676128E-4</v>
      </c>
      <c r="AO54" s="34">
        <f>$AC$28/'Fixed data'!$C$7</f>
        <v>4.013089319676128E-4</v>
      </c>
      <c r="AP54" s="34">
        <f>$AC$28/'Fixed data'!$C$7</f>
        <v>4.013089319676128E-4</v>
      </c>
      <c r="AQ54" s="34">
        <f>$AC$28/'Fixed data'!$C$7</f>
        <v>4.013089319676128E-4</v>
      </c>
      <c r="AR54" s="34">
        <f>$AC$28/'Fixed data'!$C$7</f>
        <v>4.013089319676128E-4</v>
      </c>
      <c r="AS54" s="34">
        <f>$AC$28/'Fixed data'!$C$7</f>
        <v>4.013089319676128E-4</v>
      </c>
      <c r="AT54" s="34">
        <f>$AC$28/'Fixed data'!$C$7</f>
        <v>4.013089319676128E-4</v>
      </c>
      <c r="AU54" s="34">
        <f>$AC$28/'Fixed data'!$C$7</f>
        <v>4.013089319676128E-4</v>
      </c>
      <c r="AV54" s="34">
        <f>$AC$28/'Fixed data'!$C$7</f>
        <v>4.013089319676128E-4</v>
      </c>
      <c r="AW54" s="34">
        <f>$AC$28/'Fixed data'!$C$7</f>
        <v>4.013089319676128E-4</v>
      </c>
      <c r="AX54" s="34">
        <f>$AC$28/'Fixed data'!$C$7</f>
        <v>4.013089319676128E-4</v>
      </c>
      <c r="AY54" s="34">
        <f>$AC$28/'Fixed data'!$C$7</f>
        <v>4.013089319676128E-4</v>
      </c>
      <c r="AZ54" s="34">
        <f>$AC$28/'Fixed data'!$C$7</f>
        <v>4.013089319676128E-4</v>
      </c>
      <c r="BA54" s="34">
        <f>$AC$28/'Fixed data'!$C$7</f>
        <v>4.013089319676128E-4</v>
      </c>
      <c r="BB54" s="34">
        <f>$AC$28/'Fixed data'!$C$7</f>
        <v>4.013089319676128E-4</v>
      </c>
      <c r="BC54" s="34">
        <f>$AC$28/'Fixed data'!$C$7</f>
        <v>4.013089319676128E-4</v>
      </c>
      <c r="BD54" s="34">
        <f>$AC$28/'Fixed data'!$C$7</f>
        <v>4.013089319676128E-4</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4.013089319676128E-4</v>
      </c>
      <c r="AF55" s="34">
        <f>$AD$28/'Fixed data'!$C$7</f>
        <v>4.013089319676128E-4</v>
      </c>
      <c r="AG55" s="34">
        <f>$AD$28/'Fixed data'!$C$7</f>
        <v>4.013089319676128E-4</v>
      </c>
      <c r="AH55" s="34">
        <f>$AD$28/'Fixed data'!$C$7</f>
        <v>4.013089319676128E-4</v>
      </c>
      <c r="AI55" s="34">
        <f>$AD$28/'Fixed data'!$C$7</f>
        <v>4.013089319676128E-4</v>
      </c>
      <c r="AJ55" s="34">
        <f>$AD$28/'Fixed data'!$C$7</f>
        <v>4.013089319676128E-4</v>
      </c>
      <c r="AK55" s="34">
        <f>$AD$28/'Fixed data'!$C$7</f>
        <v>4.013089319676128E-4</v>
      </c>
      <c r="AL55" s="34">
        <f>$AD$28/'Fixed data'!$C$7</f>
        <v>4.013089319676128E-4</v>
      </c>
      <c r="AM55" s="34">
        <f>$AD$28/'Fixed data'!$C$7</f>
        <v>4.013089319676128E-4</v>
      </c>
      <c r="AN55" s="34">
        <f>$AD$28/'Fixed data'!$C$7</f>
        <v>4.013089319676128E-4</v>
      </c>
      <c r="AO55" s="34">
        <f>$AD$28/'Fixed data'!$C$7</f>
        <v>4.013089319676128E-4</v>
      </c>
      <c r="AP55" s="34">
        <f>$AD$28/'Fixed data'!$C$7</f>
        <v>4.013089319676128E-4</v>
      </c>
      <c r="AQ55" s="34">
        <f>$AD$28/'Fixed data'!$C$7</f>
        <v>4.013089319676128E-4</v>
      </c>
      <c r="AR55" s="34">
        <f>$AD$28/'Fixed data'!$C$7</f>
        <v>4.013089319676128E-4</v>
      </c>
      <c r="AS55" s="34">
        <f>$AD$28/'Fixed data'!$C$7</f>
        <v>4.013089319676128E-4</v>
      </c>
      <c r="AT55" s="34">
        <f>$AD$28/'Fixed data'!$C$7</f>
        <v>4.013089319676128E-4</v>
      </c>
      <c r="AU55" s="34">
        <f>$AD$28/'Fixed data'!$C$7</f>
        <v>4.013089319676128E-4</v>
      </c>
      <c r="AV55" s="34">
        <f>$AD$28/'Fixed data'!$C$7</f>
        <v>4.013089319676128E-4</v>
      </c>
      <c r="AW55" s="34">
        <f>$AD$28/'Fixed data'!$C$7</f>
        <v>4.013089319676128E-4</v>
      </c>
      <c r="AX55" s="34">
        <f>$AD$28/'Fixed data'!$C$7</f>
        <v>4.013089319676128E-4</v>
      </c>
      <c r="AY55" s="34">
        <f>$AD$28/'Fixed data'!$C$7</f>
        <v>4.013089319676128E-4</v>
      </c>
      <c r="AZ55" s="34">
        <f>$AD$28/'Fixed data'!$C$7</f>
        <v>4.013089319676128E-4</v>
      </c>
      <c r="BA55" s="34">
        <f>$AD$28/'Fixed data'!$C$7</f>
        <v>4.013089319676128E-4</v>
      </c>
      <c r="BB55" s="34">
        <f>$AD$28/'Fixed data'!$C$7</f>
        <v>4.013089319676128E-4</v>
      </c>
      <c r="BC55" s="34">
        <f>$AD$28/'Fixed data'!$C$7</f>
        <v>4.013089319676128E-4</v>
      </c>
      <c r="BD55" s="34">
        <f>$AD$28/'Fixed data'!$C$7</f>
        <v>4.013089319676128E-4</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4.013089319676128E-4</v>
      </c>
      <c r="AG56" s="34">
        <f>$AE$28/'Fixed data'!$C$7</f>
        <v>4.013089319676128E-4</v>
      </c>
      <c r="AH56" s="34">
        <f>$AE$28/'Fixed data'!$C$7</f>
        <v>4.013089319676128E-4</v>
      </c>
      <c r="AI56" s="34">
        <f>$AE$28/'Fixed data'!$C$7</f>
        <v>4.013089319676128E-4</v>
      </c>
      <c r="AJ56" s="34">
        <f>$AE$28/'Fixed data'!$C$7</f>
        <v>4.013089319676128E-4</v>
      </c>
      <c r="AK56" s="34">
        <f>$AE$28/'Fixed data'!$C$7</f>
        <v>4.013089319676128E-4</v>
      </c>
      <c r="AL56" s="34">
        <f>$AE$28/'Fixed data'!$C$7</f>
        <v>4.013089319676128E-4</v>
      </c>
      <c r="AM56" s="34">
        <f>$AE$28/'Fixed data'!$C$7</f>
        <v>4.013089319676128E-4</v>
      </c>
      <c r="AN56" s="34">
        <f>$AE$28/'Fixed data'!$C$7</f>
        <v>4.013089319676128E-4</v>
      </c>
      <c r="AO56" s="34">
        <f>$AE$28/'Fixed data'!$C$7</f>
        <v>4.013089319676128E-4</v>
      </c>
      <c r="AP56" s="34">
        <f>$AE$28/'Fixed data'!$C$7</f>
        <v>4.013089319676128E-4</v>
      </c>
      <c r="AQ56" s="34">
        <f>$AE$28/'Fixed data'!$C$7</f>
        <v>4.013089319676128E-4</v>
      </c>
      <c r="AR56" s="34">
        <f>$AE$28/'Fixed data'!$C$7</f>
        <v>4.013089319676128E-4</v>
      </c>
      <c r="AS56" s="34">
        <f>$AE$28/'Fixed data'!$C$7</f>
        <v>4.013089319676128E-4</v>
      </c>
      <c r="AT56" s="34">
        <f>$AE$28/'Fixed data'!$C$7</f>
        <v>4.013089319676128E-4</v>
      </c>
      <c r="AU56" s="34">
        <f>$AE$28/'Fixed data'!$C$7</f>
        <v>4.013089319676128E-4</v>
      </c>
      <c r="AV56" s="34">
        <f>$AE$28/'Fixed data'!$C$7</f>
        <v>4.013089319676128E-4</v>
      </c>
      <c r="AW56" s="34">
        <f>$AE$28/'Fixed data'!$C$7</f>
        <v>4.013089319676128E-4</v>
      </c>
      <c r="AX56" s="34">
        <f>$AE$28/'Fixed data'!$C$7</f>
        <v>4.013089319676128E-4</v>
      </c>
      <c r="AY56" s="34">
        <f>$AE$28/'Fixed data'!$C$7</f>
        <v>4.013089319676128E-4</v>
      </c>
      <c r="AZ56" s="34">
        <f>$AE$28/'Fixed data'!$C$7</f>
        <v>4.013089319676128E-4</v>
      </c>
      <c r="BA56" s="34">
        <f>$AE$28/'Fixed data'!$C$7</f>
        <v>4.013089319676128E-4</v>
      </c>
      <c r="BB56" s="34">
        <f>$AE$28/'Fixed data'!$C$7</f>
        <v>4.013089319676128E-4</v>
      </c>
      <c r="BC56" s="34">
        <f>$AE$28/'Fixed data'!$C$7</f>
        <v>4.013089319676128E-4</v>
      </c>
      <c r="BD56" s="34">
        <f>$AE$28/'Fixed data'!$C$7</f>
        <v>4.013089319676128E-4</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4.013089319676128E-4</v>
      </c>
      <c r="AH57" s="34">
        <f>$AF$28/'Fixed data'!$C$7</f>
        <v>4.013089319676128E-4</v>
      </c>
      <c r="AI57" s="34">
        <f>$AF$28/'Fixed data'!$C$7</f>
        <v>4.013089319676128E-4</v>
      </c>
      <c r="AJ57" s="34">
        <f>$AF$28/'Fixed data'!$C$7</f>
        <v>4.013089319676128E-4</v>
      </c>
      <c r="AK57" s="34">
        <f>$AF$28/'Fixed data'!$C$7</f>
        <v>4.013089319676128E-4</v>
      </c>
      <c r="AL57" s="34">
        <f>$AF$28/'Fixed data'!$C$7</f>
        <v>4.013089319676128E-4</v>
      </c>
      <c r="AM57" s="34">
        <f>$AF$28/'Fixed data'!$C$7</f>
        <v>4.013089319676128E-4</v>
      </c>
      <c r="AN57" s="34">
        <f>$AF$28/'Fixed data'!$C$7</f>
        <v>4.013089319676128E-4</v>
      </c>
      <c r="AO57" s="34">
        <f>$AF$28/'Fixed data'!$C$7</f>
        <v>4.013089319676128E-4</v>
      </c>
      <c r="AP57" s="34">
        <f>$AF$28/'Fixed data'!$C$7</f>
        <v>4.013089319676128E-4</v>
      </c>
      <c r="AQ57" s="34">
        <f>$AF$28/'Fixed data'!$C$7</f>
        <v>4.013089319676128E-4</v>
      </c>
      <c r="AR57" s="34">
        <f>$AF$28/'Fixed data'!$C$7</f>
        <v>4.013089319676128E-4</v>
      </c>
      <c r="AS57" s="34">
        <f>$AF$28/'Fixed data'!$C$7</f>
        <v>4.013089319676128E-4</v>
      </c>
      <c r="AT57" s="34">
        <f>$AF$28/'Fixed data'!$C$7</f>
        <v>4.013089319676128E-4</v>
      </c>
      <c r="AU57" s="34">
        <f>$AF$28/'Fixed data'!$C$7</f>
        <v>4.013089319676128E-4</v>
      </c>
      <c r="AV57" s="34">
        <f>$AF$28/'Fixed data'!$C$7</f>
        <v>4.013089319676128E-4</v>
      </c>
      <c r="AW57" s="34">
        <f>$AF$28/'Fixed data'!$C$7</f>
        <v>4.013089319676128E-4</v>
      </c>
      <c r="AX57" s="34">
        <f>$AF$28/'Fixed data'!$C$7</f>
        <v>4.013089319676128E-4</v>
      </c>
      <c r="AY57" s="34">
        <f>$AF$28/'Fixed data'!$C$7</f>
        <v>4.013089319676128E-4</v>
      </c>
      <c r="AZ57" s="34">
        <f>$AF$28/'Fixed data'!$C$7</f>
        <v>4.013089319676128E-4</v>
      </c>
      <c r="BA57" s="34">
        <f>$AF$28/'Fixed data'!$C$7</f>
        <v>4.013089319676128E-4</v>
      </c>
      <c r="BB57" s="34">
        <f>$AF$28/'Fixed data'!$C$7</f>
        <v>4.013089319676128E-4</v>
      </c>
      <c r="BC57" s="34">
        <f>$AF$28/'Fixed data'!$C$7</f>
        <v>4.013089319676128E-4</v>
      </c>
      <c r="BD57" s="34">
        <f>$AF$28/'Fixed data'!$C$7</f>
        <v>4.013089319676128E-4</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4.013089319676128E-4</v>
      </c>
      <c r="AI58" s="34">
        <f>$AG$28/'Fixed data'!$C$7</f>
        <v>4.013089319676128E-4</v>
      </c>
      <c r="AJ58" s="34">
        <f>$AG$28/'Fixed data'!$C$7</f>
        <v>4.013089319676128E-4</v>
      </c>
      <c r="AK58" s="34">
        <f>$AG$28/'Fixed data'!$C$7</f>
        <v>4.013089319676128E-4</v>
      </c>
      <c r="AL58" s="34">
        <f>$AG$28/'Fixed data'!$C$7</f>
        <v>4.013089319676128E-4</v>
      </c>
      <c r="AM58" s="34">
        <f>$AG$28/'Fixed data'!$C$7</f>
        <v>4.013089319676128E-4</v>
      </c>
      <c r="AN58" s="34">
        <f>$AG$28/'Fixed data'!$C$7</f>
        <v>4.013089319676128E-4</v>
      </c>
      <c r="AO58" s="34">
        <f>$AG$28/'Fixed data'!$C$7</f>
        <v>4.013089319676128E-4</v>
      </c>
      <c r="AP58" s="34">
        <f>$AG$28/'Fixed data'!$C$7</f>
        <v>4.013089319676128E-4</v>
      </c>
      <c r="AQ58" s="34">
        <f>$AG$28/'Fixed data'!$C$7</f>
        <v>4.013089319676128E-4</v>
      </c>
      <c r="AR58" s="34">
        <f>$AG$28/'Fixed data'!$C$7</f>
        <v>4.013089319676128E-4</v>
      </c>
      <c r="AS58" s="34">
        <f>$AG$28/'Fixed data'!$C$7</f>
        <v>4.013089319676128E-4</v>
      </c>
      <c r="AT58" s="34">
        <f>$AG$28/'Fixed data'!$C$7</f>
        <v>4.013089319676128E-4</v>
      </c>
      <c r="AU58" s="34">
        <f>$AG$28/'Fixed data'!$C$7</f>
        <v>4.013089319676128E-4</v>
      </c>
      <c r="AV58" s="34">
        <f>$AG$28/'Fixed data'!$C$7</f>
        <v>4.013089319676128E-4</v>
      </c>
      <c r="AW58" s="34">
        <f>$AG$28/'Fixed data'!$C$7</f>
        <v>4.013089319676128E-4</v>
      </c>
      <c r="AX58" s="34">
        <f>$AG$28/'Fixed data'!$C$7</f>
        <v>4.013089319676128E-4</v>
      </c>
      <c r="AY58" s="34">
        <f>$AG$28/'Fixed data'!$C$7</f>
        <v>4.013089319676128E-4</v>
      </c>
      <c r="AZ58" s="34">
        <f>$AG$28/'Fixed data'!$C$7</f>
        <v>4.013089319676128E-4</v>
      </c>
      <c r="BA58" s="34">
        <f>$AG$28/'Fixed data'!$C$7</f>
        <v>4.013089319676128E-4</v>
      </c>
      <c r="BB58" s="34">
        <f>$AG$28/'Fixed data'!$C$7</f>
        <v>4.013089319676128E-4</v>
      </c>
      <c r="BC58" s="34">
        <f>$AG$28/'Fixed data'!$C$7</f>
        <v>4.013089319676128E-4</v>
      </c>
      <c r="BD58" s="34">
        <f>$AG$28/'Fixed data'!$C$7</f>
        <v>4.013089319676128E-4</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4.013089319676128E-4</v>
      </c>
      <c r="AJ59" s="34">
        <f>$AH$28/'Fixed data'!$C$7</f>
        <v>4.013089319676128E-4</v>
      </c>
      <c r="AK59" s="34">
        <f>$AH$28/'Fixed data'!$C$7</f>
        <v>4.013089319676128E-4</v>
      </c>
      <c r="AL59" s="34">
        <f>$AH$28/'Fixed data'!$C$7</f>
        <v>4.013089319676128E-4</v>
      </c>
      <c r="AM59" s="34">
        <f>$AH$28/'Fixed data'!$C$7</f>
        <v>4.013089319676128E-4</v>
      </c>
      <c r="AN59" s="34">
        <f>$AH$28/'Fixed data'!$C$7</f>
        <v>4.013089319676128E-4</v>
      </c>
      <c r="AO59" s="34">
        <f>$AH$28/'Fixed data'!$C$7</f>
        <v>4.013089319676128E-4</v>
      </c>
      <c r="AP59" s="34">
        <f>$AH$28/'Fixed data'!$C$7</f>
        <v>4.013089319676128E-4</v>
      </c>
      <c r="AQ59" s="34">
        <f>$AH$28/'Fixed data'!$C$7</f>
        <v>4.013089319676128E-4</v>
      </c>
      <c r="AR59" s="34">
        <f>$AH$28/'Fixed data'!$C$7</f>
        <v>4.013089319676128E-4</v>
      </c>
      <c r="AS59" s="34">
        <f>$AH$28/'Fixed data'!$C$7</f>
        <v>4.013089319676128E-4</v>
      </c>
      <c r="AT59" s="34">
        <f>$AH$28/'Fixed data'!$C$7</f>
        <v>4.013089319676128E-4</v>
      </c>
      <c r="AU59" s="34">
        <f>$AH$28/'Fixed data'!$C$7</f>
        <v>4.013089319676128E-4</v>
      </c>
      <c r="AV59" s="34">
        <f>$AH$28/'Fixed data'!$C$7</f>
        <v>4.013089319676128E-4</v>
      </c>
      <c r="AW59" s="34">
        <f>$AH$28/'Fixed data'!$C$7</f>
        <v>4.013089319676128E-4</v>
      </c>
      <c r="AX59" s="34">
        <f>$AH$28/'Fixed data'!$C$7</f>
        <v>4.013089319676128E-4</v>
      </c>
      <c r="AY59" s="34">
        <f>$AH$28/'Fixed data'!$C$7</f>
        <v>4.013089319676128E-4</v>
      </c>
      <c r="AZ59" s="34">
        <f>$AH$28/'Fixed data'!$C$7</f>
        <v>4.013089319676128E-4</v>
      </c>
      <c r="BA59" s="34">
        <f>$AH$28/'Fixed data'!$C$7</f>
        <v>4.013089319676128E-4</v>
      </c>
      <c r="BB59" s="34">
        <f>$AH$28/'Fixed data'!$C$7</f>
        <v>4.013089319676128E-4</v>
      </c>
      <c r="BC59" s="34">
        <f>$AH$28/'Fixed data'!$C$7</f>
        <v>4.013089319676128E-4</v>
      </c>
      <c r="BD59" s="34">
        <f>$AH$28/'Fixed data'!$C$7</f>
        <v>4.013089319676128E-4</v>
      </c>
    </row>
    <row r="60" spans="1:56" ht="16.5" collapsed="1" x14ac:dyDescent="0.35">
      <c r="A60" s="115"/>
      <c r="B60" s="9" t="s">
        <v>7</v>
      </c>
      <c r="C60" s="9" t="s">
        <v>61</v>
      </c>
      <c r="D60" s="9" t="s">
        <v>40</v>
      </c>
      <c r="E60" s="34">
        <f>SUM(E30:E59)</f>
        <v>0</v>
      </c>
      <c r="F60" s="34">
        <f t="shared" ref="F60:BD60" si="6">SUM(F30:F59)</f>
        <v>-7.5555555555555565E-4</v>
      </c>
      <c r="G60" s="34">
        <f t="shared" si="6"/>
        <v>-1.4838749858960775E-3</v>
      </c>
      <c r="H60" s="34">
        <f t="shared" si="6"/>
        <v>-2.161075742002101E-3</v>
      </c>
      <c r="I60" s="34">
        <f t="shared" si="6"/>
        <v>-2.7971980587579368E-3</v>
      </c>
      <c r="J60" s="34">
        <f t="shared" si="6"/>
        <v>-3.3665356812780795E-3</v>
      </c>
      <c r="K60" s="34">
        <f t="shared" si="6"/>
        <v>-3.8812390130646621E-3</v>
      </c>
      <c r="L60" s="34">
        <f t="shared" si="6"/>
        <v>-4.3342949138636972E-3</v>
      </c>
      <c r="M60" s="34">
        <f t="shared" si="6"/>
        <v>-4.6999723904530286E-3</v>
      </c>
      <c r="N60" s="34">
        <f t="shared" si="6"/>
        <v>-4.3055577925988206E-3</v>
      </c>
      <c r="O60" s="34">
        <f t="shared" si="6"/>
        <v>-3.9042488606312077E-3</v>
      </c>
      <c r="P60" s="34">
        <f t="shared" si="6"/>
        <v>-3.5029399286635949E-3</v>
      </c>
      <c r="Q60" s="34">
        <f t="shared" si="6"/>
        <v>-3.101630996695982E-3</v>
      </c>
      <c r="R60" s="34">
        <f t="shared" si="6"/>
        <v>-2.7003220647283692E-3</v>
      </c>
      <c r="S60" s="34">
        <f t="shared" si="6"/>
        <v>-2.2990131327607563E-3</v>
      </c>
      <c r="T60" s="34">
        <f t="shared" si="6"/>
        <v>-1.8977042007931435E-3</v>
      </c>
      <c r="U60" s="34">
        <f t="shared" si="6"/>
        <v>-1.4963952688255306E-3</v>
      </c>
      <c r="V60" s="34">
        <f t="shared" si="6"/>
        <v>-1.0950863368579178E-3</v>
      </c>
      <c r="W60" s="34">
        <f t="shared" si="6"/>
        <v>-6.937774048903049E-4</v>
      </c>
      <c r="X60" s="34">
        <f t="shared" si="6"/>
        <v>-2.924684729226921E-4</v>
      </c>
      <c r="Y60" s="34">
        <f t="shared" si="6"/>
        <v>1.088404590449207E-4</v>
      </c>
      <c r="Z60" s="34">
        <f t="shared" si="6"/>
        <v>5.1014939101253344E-4</v>
      </c>
      <c r="AA60" s="34">
        <f t="shared" si="6"/>
        <v>9.1145832298014629E-4</v>
      </c>
      <c r="AB60" s="34">
        <f t="shared" si="6"/>
        <v>1.3127672549477591E-3</v>
      </c>
      <c r="AC60" s="34">
        <f t="shared" si="6"/>
        <v>1.714076186915372E-3</v>
      </c>
      <c r="AD60" s="34">
        <f t="shared" si="6"/>
        <v>2.1153851188829846E-3</v>
      </c>
      <c r="AE60" s="34">
        <f t="shared" si="6"/>
        <v>2.5166940508505975E-3</v>
      </c>
      <c r="AF60" s="34">
        <f t="shared" si="6"/>
        <v>2.9180029828182103E-3</v>
      </c>
      <c r="AG60" s="34">
        <f t="shared" si="6"/>
        <v>3.3193119147858232E-3</v>
      </c>
      <c r="AH60" s="34">
        <f t="shared" si="6"/>
        <v>3.720620846753436E-3</v>
      </c>
      <c r="AI60" s="34">
        <f t="shared" si="6"/>
        <v>4.1219297787210485E-3</v>
      </c>
      <c r="AJ60" s="34">
        <f t="shared" si="6"/>
        <v>4.1219297787210485E-3</v>
      </c>
      <c r="AK60" s="34">
        <f t="shared" si="6"/>
        <v>4.1219297787210485E-3</v>
      </c>
      <c r="AL60" s="34">
        <f t="shared" si="6"/>
        <v>4.1219297787210485E-3</v>
      </c>
      <c r="AM60" s="34">
        <f t="shared" si="6"/>
        <v>4.1219297787210485E-3</v>
      </c>
      <c r="AN60" s="34">
        <f t="shared" si="6"/>
        <v>4.1219297787210485E-3</v>
      </c>
      <c r="AO60" s="34">
        <f t="shared" si="6"/>
        <v>4.1219297787210485E-3</v>
      </c>
      <c r="AP60" s="34">
        <f t="shared" si="6"/>
        <v>4.1219297787210485E-3</v>
      </c>
      <c r="AQ60" s="34">
        <f t="shared" si="6"/>
        <v>4.1219297787210485E-3</v>
      </c>
      <c r="AR60" s="34">
        <f t="shared" si="6"/>
        <v>4.1219297787210485E-3</v>
      </c>
      <c r="AS60" s="34">
        <f t="shared" si="6"/>
        <v>4.1219297787210485E-3</v>
      </c>
      <c r="AT60" s="34">
        <f t="shared" si="6"/>
        <v>4.1219297787210485E-3</v>
      </c>
      <c r="AU60" s="34">
        <f t="shared" si="6"/>
        <v>4.1219297787210485E-3</v>
      </c>
      <c r="AV60" s="34">
        <f t="shared" si="6"/>
        <v>4.1219297787210485E-3</v>
      </c>
      <c r="AW60" s="34">
        <f t="shared" si="6"/>
        <v>4.1219297787210485E-3</v>
      </c>
      <c r="AX60" s="34">
        <f t="shared" si="6"/>
        <v>4.1219297787210485E-3</v>
      </c>
      <c r="AY60" s="34">
        <f t="shared" si="6"/>
        <v>4.8774853342766038E-3</v>
      </c>
      <c r="AZ60" s="34">
        <f t="shared" si="6"/>
        <v>5.6058047646171255E-3</v>
      </c>
      <c r="BA60" s="34">
        <f t="shared" si="6"/>
        <v>6.283005520723149E-3</v>
      </c>
      <c r="BB60" s="34">
        <f t="shared" si="6"/>
        <v>6.9191278374789852E-3</v>
      </c>
      <c r="BC60" s="34">
        <f t="shared" si="6"/>
        <v>7.4884654599991279E-3</v>
      </c>
      <c r="BD60" s="34">
        <f t="shared" si="6"/>
        <v>8.0031687917857097E-3</v>
      </c>
    </row>
    <row r="61" spans="1:56" ht="17.25" hidden="1" customHeight="1" outlineLevel="1" x14ac:dyDescent="0.35">
      <c r="A61" s="115"/>
      <c r="B61" s="9" t="s">
        <v>35</v>
      </c>
      <c r="C61" s="9" t="s">
        <v>62</v>
      </c>
      <c r="D61" s="9" t="s">
        <v>40</v>
      </c>
      <c r="E61" s="34">
        <v>0</v>
      </c>
      <c r="F61" s="34">
        <f>E62</f>
        <v>-3.4000000000000002E-2</v>
      </c>
      <c r="G61" s="34">
        <f t="shared" ref="G61:BD61" si="7">F62</f>
        <v>-6.6018818809767926E-2</v>
      </c>
      <c r="H61" s="34">
        <f t="shared" si="7"/>
        <v>-9.50089778486429E-2</v>
      </c>
      <c r="I61" s="34">
        <f t="shared" si="7"/>
        <v>-0.12147340636065342</v>
      </c>
      <c r="J61" s="34">
        <f t="shared" si="7"/>
        <v>-0.14429640131530189</v>
      </c>
      <c r="K61" s="34">
        <f t="shared" si="7"/>
        <v>-0.16409151556442003</v>
      </c>
      <c r="L61" s="34">
        <f t="shared" si="7"/>
        <v>-0.18059779208731194</v>
      </c>
      <c r="M61" s="34">
        <f t="shared" si="7"/>
        <v>-0.19271898361996817</v>
      </c>
      <c r="N61" s="34">
        <f t="shared" si="7"/>
        <v>-0.17027035432607579</v>
      </c>
      <c r="O61" s="34">
        <f t="shared" si="7"/>
        <v>-0.14790589459493439</v>
      </c>
      <c r="P61" s="34">
        <f t="shared" si="7"/>
        <v>-0.12594274379576059</v>
      </c>
      <c r="Q61" s="34">
        <f t="shared" si="7"/>
        <v>-0.10438090192855443</v>
      </c>
      <c r="R61" s="34">
        <f t="shared" si="7"/>
        <v>-8.3220368993315863E-2</v>
      </c>
      <c r="S61" s="34">
        <f t="shared" si="7"/>
        <v>-6.2461144990044917E-2</v>
      </c>
      <c r="T61" s="34">
        <f t="shared" si="7"/>
        <v>-4.2103229918741589E-2</v>
      </c>
      <c r="U61" s="34">
        <f t="shared" si="7"/>
        <v>-2.214662377940587E-2</v>
      </c>
      <c r="V61" s="34">
        <f t="shared" si="7"/>
        <v>-2.5913265720377623E-3</v>
      </c>
      <c r="W61" s="34">
        <f t="shared" si="7"/>
        <v>1.6562661703362732E-2</v>
      </c>
      <c r="X61" s="34">
        <f t="shared" si="7"/>
        <v>3.5315341046795609E-2</v>
      </c>
      <c r="Y61" s="34">
        <f t="shared" si="7"/>
        <v>5.366671145826088E-2</v>
      </c>
      <c r="Z61" s="34">
        <f t="shared" si="7"/>
        <v>7.1616772937758533E-2</v>
      </c>
      <c r="AA61" s="34">
        <f t="shared" si="7"/>
        <v>8.9165525485288583E-2</v>
      </c>
      <c r="AB61" s="34">
        <f t="shared" si="7"/>
        <v>0.10631296910085102</v>
      </c>
      <c r="AC61" s="34">
        <f t="shared" si="7"/>
        <v>0.12305910378444583</v>
      </c>
      <c r="AD61" s="34">
        <f t="shared" si="7"/>
        <v>0.13940392953607303</v>
      </c>
      <c r="AE61" s="34">
        <f t="shared" si="7"/>
        <v>0.15534744635573261</v>
      </c>
      <c r="AF61" s="34">
        <f t="shared" si="7"/>
        <v>0.17088965424342459</v>
      </c>
      <c r="AG61" s="34">
        <f t="shared" si="7"/>
        <v>0.18603055319914896</v>
      </c>
      <c r="AH61" s="34">
        <f t="shared" si="7"/>
        <v>0.20077014322290571</v>
      </c>
      <c r="AI61" s="34">
        <f t="shared" si="7"/>
        <v>0.21510842431469485</v>
      </c>
      <c r="AJ61" s="34">
        <f t="shared" si="7"/>
        <v>0.22904539647451638</v>
      </c>
      <c r="AK61" s="34">
        <f t="shared" si="7"/>
        <v>0.24298236863433792</v>
      </c>
      <c r="AL61" s="34">
        <f t="shared" si="7"/>
        <v>0.25691934079415946</v>
      </c>
      <c r="AM61" s="34">
        <f t="shared" si="7"/>
        <v>0.27085631295398099</v>
      </c>
      <c r="AN61" s="34">
        <f t="shared" si="7"/>
        <v>0.28479328511380253</v>
      </c>
      <c r="AO61" s="34">
        <f t="shared" si="7"/>
        <v>0.29873025727362407</v>
      </c>
      <c r="AP61" s="34">
        <f t="shared" si="7"/>
        <v>0.3126672294334456</v>
      </c>
      <c r="AQ61" s="34">
        <f t="shared" si="7"/>
        <v>0.32660420159326714</v>
      </c>
      <c r="AR61" s="34">
        <f t="shared" si="7"/>
        <v>0.34054117375308868</v>
      </c>
      <c r="AS61" s="34">
        <f t="shared" si="7"/>
        <v>0.35447814591291021</v>
      </c>
      <c r="AT61" s="34">
        <f t="shared" si="7"/>
        <v>0.36841511807273175</v>
      </c>
      <c r="AU61" s="34">
        <f t="shared" si="7"/>
        <v>0.38235209023255329</v>
      </c>
      <c r="AV61" s="34">
        <f t="shared" si="7"/>
        <v>0.39628906239237482</v>
      </c>
      <c r="AW61" s="34">
        <f t="shared" si="7"/>
        <v>0.41022603455219636</v>
      </c>
      <c r="AX61" s="34">
        <f t="shared" si="7"/>
        <v>0.4241630067120179</v>
      </c>
      <c r="AY61" s="34">
        <f t="shared" si="7"/>
        <v>0.42004107693329684</v>
      </c>
      <c r="AZ61" s="34">
        <f t="shared" si="7"/>
        <v>0.41516359159902022</v>
      </c>
      <c r="BA61" s="34">
        <f t="shared" si="7"/>
        <v>0.40955778683440308</v>
      </c>
      <c r="BB61" s="34">
        <f t="shared" si="7"/>
        <v>0.40327478131367994</v>
      </c>
      <c r="BC61" s="34">
        <f t="shared" si="7"/>
        <v>0.39635565347620094</v>
      </c>
      <c r="BD61" s="34">
        <f t="shared" si="7"/>
        <v>0.38886718801620179</v>
      </c>
    </row>
    <row r="62" spans="1:56" ht="16.5" hidden="1" customHeight="1" outlineLevel="1" x14ac:dyDescent="0.3">
      <c r="A62" s="115"/>
      <c r="B62" s="9" t="s">
        <v>34</v>
      </c>
      <c r="C62" s="9" t="s">
        <v>68</v>
      </c>
      <c r="D62" s="9" t="s">
        <v>40</v>
      </c>
      <c r="E62" s="34">
        <f t="shared" ref="E62:BD62" si="8">E28-E60+E61</f>
        <v>-3.4000000000000002E-2</v>
      </c>
      <c r="F62" s="34">
        <f t="shared" si="8"/>
        <v>-6.6018818809767926E-2</v>
      </c>
      <c r="G62" s="34">
        <f t="shared" si="8"/>
        <v>-9.50089778486429E-2</v>
      </c>
      <c r="H62" s="34">
        <f t="shared" si="8"/>
        <v>-0.12147340636065342</v>
      </c>
      <c r="I62" s="34">
        <f t="shared" si="8"/>
        <v>-0.14429640131530189</v>
      </c>
      <c r="J62" s="34">
        <f t="shared" si="8"/>
        <v>-0.16409151556442003</v>
      </c>
      <c r="K62" s="34">
        <f t="shared" si="8"/>
        <v>-0.18059779208731194</v>
      </c>
      <c r="L62" s="34">
        <f t="shared" si="8"/>
        <v>-0.19271898361996817</v>
      </c>
      <c r="M62" s="34">
        <f t="shared" si="8"/>
        <v>-0.17027035432607579</v>
      </c>
      <c r="N62" s="34">
        <f t="shared" si="8"/>
        <v>-0.14790589459493439</v>
      </c>
      <c r="O62" s="34">
        <f t="shared" si="8"/>
        <v>-0.12594274379576059</v>
      </c>
      <c r="P62" s="34">
        <f t="shared" si="8"/>
        <v>-0.10438090192855443</v>
      </c>
      <c r="Q62" s="34">
        <f t="shared" si="8"/>
        <v>-8.3220368993315863E-2</v>
      </c>
      <c r="R62" s="34">
        <f t="shared" si="8"/>
        <v>-6.2461144990044917E-2</v>
      </c>
      <c r="S62" s="34">
        <f t="shared" si="8"/>
        <v>-4.2103229918741589E-2</v>
      </c>
      <c r="T62" s="34">
        <f t="shared" si="8"/>
        <v>-2.214662377940587E-2</v>
      </c>
      <c r="U62" s="34">
        <f t="shared" si="8"/>
        <v>-2.5913265720377623E-3</v>
      </c>
      <c r="V62" s="34">
        <f t="shared" si="8"/>
        <v>1.6562661703362732E-2</v>
      </c>
      <c r="W62" s="34">
        <f t="shared" si="8"/>
        <v>3.5315341046795609E-2</v>
      </c>
      <c r="X62" s="34">
        <f t="shared" si="8"/>
        <v>5.366671145826088E-2</v>
      </c>
      <c r="Y62" s="34">
        <f t="shared" si="8"/>
        <v>7.1616772937758533E-2</v>
      </c>
      <c r="Z62" s="34">
        <f t="shared" si="8"/>
        <v>8.9165525485288583E-2</v>
      </c>
      <c r="AA62" s="34">
        <f t="shared" si="8"/>
        <v>0.10631296910085102</v>
      </c>
      <c r="AB62" s="34">
        <f t="shared" si="8"/>
        <v>0.12305910378444583</v>
      </c>
      <c r="AC62" s="34">
        <f t="shared" si="8"/>
        <v>0.13940392953607303</v>
      </c>
      <c r="AD62" s="34">
        <f t="shared" si="8"/>
        <v>0.15534744635573261</v>
      </c>
      <c r="AE62" s="34">
        <f t="shared" si="8"/>
        <v>0.17088965424342459</v>
      </c>
      <c r="AF62" s="34">
        <f t="shared" si="8"/>
        <v>0.18603055319914896</v>
      </c>
      <c r="AG62" s="34">
        <f t="shared" si="8"/>
        <v>0.20077014322290571</v>
      </c>
      <c r="AH62" s="34">
        <f t="shared" si="8"/>
        <v>0.21510842431469485</v>
      </c>
      <c r="AI62" s="34">
        <f t="shared" si="8"/>
        <v>0.22904539647451638</v>
      </c>
      <c r="AJ62" s="34">
        <f t="shared" si="8"/>
        <v>0.24298236863433792</v>
      </c>
      <c r="AK62" s="34">
        <f t="shared" si="8"/>
        <v>0.25691934079415946</v>
      </c>
      <c r="AL62" s="34">
        <f t="shared" si="8"/>
        <v>0.27085631295398099</v>
      </c>
      <c r="AM62" s="34">
        <f t="shared" si="8"/>
        <v>0.28479328511380253</v>
      </c>
      <c r="AN62" s="34">
        <f t="shared" si="8"/>
        <v>0.29873025727362407</v>
      </c>
      <c r="AO62" s="34">
        <f t="shared" si="8"/>
        <v>0.3126672294334456</v>
      </c>
      <c r="AP62" s="34">
        <f t="shared" si="8"/>
        <v>0.32660420159326714</v>
      </c>
      <c r="AQ62" s="34">
        <f t="shared" si="8"/>
        <v>0.34054117375308868</v>
      </c>
      <c r="AR62" s="34">
        <f t="shared" si="8"/>
        <v>0.35447814591291021</v>
      </c>
      <c r="AS62" s="34">
        <f t="shared" si="8"/>
        <v>0.36841511807273175</v>
      </c>
      <c r="AT62" s="34">
        <f t="shared" si="8"/>
        <v>0.38235209023255329</v>
      </c>
      <c r="AU62" s="34">
        <f t="shared" si="8"/>
        <v>0.39628906239237482</v>
      </c>
      <c r="AV62" s="34">
        <f t="shared" si="8"/>
        <v>0.41022603455219636</v>
      </c>
      <c r="AW62" s="34">
        <f t="shared" si="8"/>
        <v>0.4241630067120179</v>
      </c>
      <c r="AX62" s="34">
        <f t="shared" si="8"/>
        <v>0.42004107693329684</v>
      </c>
      <c r="AY62" s="34">
        <f t="shared" si="8"/>
        <v>0.41516359159902022</v>
      </c>
      <c r="AZ62" s="34">
        <f t="shared" si="8"/>
        <v>0.40955778683440308</v>
      </c>
      <c r="BA62" s="34">
        <f t="shared" si="8"/>
        <v>0.40327478131367994</v>
      </c>
      <c r="BB62" s="34">
        <f t="shared" si="8"/>
        <v>0.39635565347620094</v>
      </c>
      <c r="BC62" s="34">
        <f t="shared" si="8"/>
        <v>0.38886718801620179</v>
      </c>
      <c r="BD62" s="34">
        <f t="shared" si="8"/>
        <v>0.38086401922441609</v>
      </c>
    </row>
    <row r="63" spans="1:56" ht="16.5" collapsed="1" x14ac:dyDescent="0.3">
      <c r="A63" s="115"/>
      <c r="B63" s="9" t="s">
        <v>8</v>
      </c>
      <c r="C63" s="11" t="s">
        <v>67</v>
      </c>
      <c r="D63" s="9" t="s">
        <v>40</v>
      </c>
      <c r="E63" s="34">
        <f>AVERAGE(E61:E62)*'Fixed data'!$C$3</f>
        <v>-8.2110000000000006E-4</v>
      </c>
      <c r="F63" s="34">
        <f>AVERAGE(F61:F62)*'Fixed data'!$C$3</f>
        <v>-2.4154544742558954E-3</v>
      </c>
      <c r="G63" s="34">
        <f>AVERAGE(G61:G62)*'Fixed data'!$C$3</f>
        <v>-3.8888212893006219E-3</v>
      </c>
      <c r="H63" s="34">
        <f>AVERAGE(H61:H62)*'Fixed data'!$C$3</f>
        <v>-5.2280495786545065E-3</v>
      </c>
      <c r="I63" s="34">
        <f>AVERAGE(I61:I62)*'Fixed data'!$C$3</f>
        <v>-6.4183408553743215E-3</v>
      </c>
      <c r="J63" s="34">
        <f>AVERAGE(J61:J62)*'Fixed data'!$C$3</f>
        <v>-7.4475681926452842E-3</v>
      </c>
      <c r="K63" s="34">
        <f>AVERAGE(K61:K62)*'Fixed data'!$C$3</f>
        <v>-8.324246779789329E-3</v>
      </c>
      <c r="L63" s="34">
        <f>AVERAGE(L61:L62)*'Fixed data'!$C$3</f>
        <v>-9.0156001333308155E-3</v>
      </c>
      <c r="M63" s="34">
        <f>AVERAGE(M61:M62)*'Fixed data'!$C$3</f>
        <v>-8.766192511396962E-3</v>
      </c>
      <c r="N63" s="34">
        <f>AVERAGE(N61:N62)*'Fixed data'!$C$3</f>
        <v>-7.6839564114423954E-3</v>
      </c>
      <c r="O63" s="34">
        <f>AVERAGE(O61:O62)*'Fixed data'!$C$3</f>
        <v>-6.6134446171352834E-3</v>
      </c>
      <c r="P63" s="34">
        <f>AVERAGE(P61:P62)*'Fixed data'!$C$3</f>
        <v>-5.5623160442422083E-3</v>
      </c>
      <c r="Q63" s="34">
        <f>AVERAGE(Q61:Q62)*'Fixed data'!$C$3</f>
        <v>-4.5305706927631674E-3</v>
      </c>
      <c r="R63" s="34">
        <f>AVERAGE(R61:R62)*'Fixed data'!$C$3</f>
        <v>-3.5182085626981629E-3</v>
      </c>
      <c r="S63" s="34">
        <f>AVERAGE(S61:S62)*'Fixed data'!$C$3</f>
        <v>-2.5252296540471944E-3</v>
      </c>
      <c r="T63" s="34">
        <f>AVERAGE(T61:T62)*'Fixed data'!$C$3</f>
        <v>-1.5516339668102612E-3</v>
      </c>
      <c r="U63" s="34">
        <f>AVERAGE(U61:U62)*'Fixed data'!$C$3</f>
        <v>-5.9742150098736379E-4</v>
      </c>
      <c r="V63" s="34">
        <f>AVERAGE(V61:V62)*'Fixed data'!$C$3</f>
        <v>3.3740774342149804E-4</v>
      </c>
      <c r="W63" s="34">
        <f>AVERAGE(W61:W62)*'Fixed data'!$C$3</f>
        <v>1.252853766416324E-3</v>
      </c>
      <c r="X63" s="34">
        <f>AVERAGE(X61:X62)*'Fixed data'!$C$3</f>
        <v>2.1489165679971145E-3</v>
      </c>
      <c r="Y63" s="34">
        <f>AVERAGE(Y61:Y62)*'Fixed data'!$C$3</f>
        <v>3.0255961481638689E-3</v>
      </c>
      <c r="Z63" s="34">
        <f>AVERAGE(Z61:Z62)*'Fixed data'!$C$3</f>
        <v>3.8828925069165879E-3</v>
      </c>
      <c r="AA63" s="34">
        <f>AVERAGE(AA61:AA62)*'Fixed data'!$C$3</f>
        <v>4.7208056442552713E-3</v>
      </c>
      <c r="AB63" s="34">
        <f>AVERAGE(AB61:AB62)*'Fixed data'!$C$3</f>
        <v>5.5393355601799192E-3</v>
      </c>
      <c r="AC63" s="34">
        <f>AVERAGE(AC61:AC62)*'Fixed data'!$C$3</f>
        <v>6.3384822546905303E-3</v>
      </c>
      <c r="AD63" s="34">
        <f>AVERAGE(AD61:AD62)*'Fixed data'!$C$3</f>
        <v>7.1182457277871071E-3</v>
      </c>
      <c r="AE63" s="34">
        <f>AVERAGE(AE61:AE62)*'Fixed data'!$C$3</f>
        <v>7.878625979469648E-3</v>
      </c>
      <c r="AF63" s="34">
        <f>AVERAGE(AF61:AF62)*'Fixed data'!$C$3</f>
        <v>8.6196230097381529E-3</v>
      </c>
      <c r="AG63" s="34">
        <f>AVERAGE(AG61:AG62)*'Fixed data'!$C$3</f>
        <v>9.3412368185926201E-3</v>
      </c>
      <c r="AH63" s="34">
        <f>AVERAGE(AH61:AH62)*'Fixed data'!$C$3</f>
        <v>1.0043467406033053E-2</v>
      </c>
      <c r="AI63" s="34">
        <f>AVERAGE(AI61:AI62)*'Fixed data'!$C$3</f>
        <v>1.0726314772059452E-2</v>
      </c>
      <c r="AJ63" s="34">
        <f>AVERAGE(AJ61:AJ62)*'Fixed data'!$C$3</f>
        <v>1.1399470527378832E-2</v>
      </c>
      <c r="AK63" s="34">
        <f>AVERAGE(AK61:AK62)*'Fixed data'!$C$3</f>
        <v>1.2072626282698212E-2</v>
      </c>
      <c r="AL63" s="34">
        <f>AVERAGE(AL61:AL62)*'Fixed data'!$C$3</f>
        <v>1.2745782038017591E-2</v>
      </c>
      <c r="AM63" s="34">
        <f>AVERAGE(AM61:AM62)*'Fixed data'!$C$3</f>
        <v>1.3418937793336975E-2</v>
      </c>
      <c r="AN63" s="34">
        <f>AVERAGE(AN61:AN62)*'Fixed data'!$C$3</f>
        <v>1.4092093548656351E-2</v>
      </c>
      <c r="AO63" s="34">
        <f>AVERAGE(AO61:AO62)*'Fixed data'!$C$3</f>
        <v>1.4765249303975735E-2</v>
      </c>
      <c r="AP63" s="34">
        <f>AVERAGE(AP61:AP62)*'Fixed data'!$C$3</f>
        <v>1.5438405059295113E-2</v>
      </c>
      <c r="AQ63" s="34">
        <f>AVERAGE(AQ61:AQ62)*'Fixed data'!$C$3</f>
        <v>1.6111560814614494E-2</v>
      </c>
      <c r="AR63" s="34">
        <f>AVERAGE(AR61:AR62)*'Fixed data'!$C$3</f>
        <v>1.6784716569933873E-2</v>
      </c>
      <c r="AS63" s="34">
        <f>AVERAGE(AS61:AS62)*'Fixed data'!$C$3</f>
        <v>1.7457872325253254E-2</v>
      </c>
      <c r="AT63" s="34">
        <f>AVERAGE(AT61:AT62)*'Fixed data'!$C$3</f>
        <v>1.8131028080572632E-2</v>
      </c>
      <c r="AU63" s="34">
        <f>AVERAGE(AU61:AU62)*'Fixed data'!$C$3</f>
        <v>1.8804183835892017E-2</v>
      </c>
      <c r="AV63" s="34">
        <f>AVERAGE(AV61:AV62)*'Fixed data'!$C$3</f>
        <v>1.9477339591211396E-2</v>
      </c>
      <c r="AW63" s="34">
        <f>AVERAGE(AW61:AW62)*'Fixed data'!$C$3</f>
        <v>2.0150495346530777E-2</v>
      </c>
      <c r="AX63" s="34">
        <f>AVERAGE(AX61:AX62)*'Fixed data'!$C$3</f>
        <v>2.0387528620034352E-2</v>
      </c>
      <c r="AY63" s="34">
        <f>AVERAGE(AY61:AY62)*'Fixed data'!$C$3</f>
        <v>2.0170192745055458E-2</v>
      </c>
      <c r="AZ63" s="34">
        <f>AVERAGE(AZ61:AZ62)*'Fixed data'!$C$3</f>
        <v>1.9917021289167173E-2</v>
      </c>
      <c r="BA63" s="34">
        <f>AVERAGE(BA61:BA62)*'Fixed data'!$C$3</f>
        <v>1.9629906520776206E-2</v>
      </c>
      <c r="BB63" s="34">
        <f>AVERAGE(BB61:BB62)*'Fixed data'!$C$3</f>
        <v>1.9311075000175624E-2</v>
      </c>
      <c r="BC63" s="34">
        <f>AVERAGE(BC61:BC62)*'Fixed data'!$C$3</f>
        <v>1.8963131622041527E-2</v>
      </c>
      <c r="BD63" s="34">
        <f>AVERAGE(BD61:BD62)*'Fixed data'!$C$3</f>
        <v>1.8589008654860923E-2</v>
      </c>
    </row>
    <row r="64" spans="1:56" ht="15.75" thickBot="1" x14ac:dyDescent="0.35">
      <c r="A64" s="114"/>
      <c r="B64" s="12" t="s">
        <v>94</v>
      </c>
      <c r="C64" s="12" t="s">
        <v>45</v>
      </c>
      <c r="D64" s="12" t="s">
        <v>40</v>
      </c>
      <c r="E64" s="53">
        <f t="shared" ref="E64:BD64" si="9">E29+E60+E63</f>
        <v>-9.3211000000000006E-3</v>
      </c>
      <c r="F64" s="53">
        <f t="shared" si="9"/>
        <v>-1.1364603621142324E-2</v>
      </c>
      <c r="G64" s="53">
        <f t="shared" si="9"/>
        <v>-1.2991204781389461E-2</v>
      </c>
      <c r="H64" s="53">
        <f t="shared" si="9"/>
        <v>-1.454550138415976E-2</v>
      </c>
      <c r="I64" s="53">
        <f t="shared" si="9"/>
        <v>-1.5620587167483862E-2</v>
      </c>
      <c r="J64" s="53">
        <f t="shared" si="9"/>
        <v>-1.6604516356522415E-2</v>
      </c>
      <c r="K64" s="53">
        <f t="shared" si="9"/>
        <v>-1.7302364676843138E-2</v>
      </c>
      <c r="L64" s="53">
        <f t="shared" si="9"/>
        <v>-1.746376665882449E-2</v>
      </c>
      <c r="M64" s="53">
        <f t="shared" si="9"/>
        <v>-9.029000675990155E-3</v>
      </c>
      <c r="N64" s="53">
        <f t="shared" si="9"/>
        <v>-7.4747887194055746E-3</v>
      </c>
      <c r="O64" s="53">
        <f t="shared" si="9"/>
        <v>-6.0029679931308498E-3</v>
      </c>
      <c r="P64" s="53">
        <f t="shared" si="9"/>
        <v>-4.5505304882701618E-3</v>
      </c>
      <c r="Q64" s="53">
        <f t="shared" si="9"/>
        <v>-3.1174762048235081E-3</v>
      </c>
      <c r="R64" s="53">
        <f t="shared" si="9"/>
        <v>-1.7038051427908907E-3</v>
      </c>
      <c r="S64" s="53">
        <f t="shared" si="9"/>
        <v>-3.0951730217230935E-4</v>
      </c>
      <c r="T64" s="53">
        <f t="shared" si="9"/>
        <v>1.0653873170322367E-3</v>
      </c>
      <c r="U64" s="53">
        <f t="shared" si="9"/>
        <v>2.4209087148227468E-3</v>
      </c>
      <c r="V64" s="53">
        <f t="shared" si="9"/>
        <v>3.7570468911992216E-3</v>
      </c>
      <c r="W64" s="53">
        <f t="shared" si="9"/>
        <v>5.0738018461616609E-3</v>
      </c>
      <c r="X64" s="53">
        <f t="shared" si="9"/>
        <v>6.3711735797100637E-3</v>
      </c>
      <c r="Y64" s="53">
        <f t="shared" si="9"/>
        <v>7.6491620918444306E-3</v>
      </c>
      <c r="Z64" s="53">
        <f t="shared" si="9"/>
        <v>8.9077673825647633E-3</v>
      </c>
      <c r="AA64" s="53">
        <f t="shared" si="9"/>
        <v>1.014698945187106E-2</v>
      </c>
      <c r="AB64" s="53">
        <f t="shared" si="9"/>
        <v>1.1366828299763321E-2</v>
      </c>
      <c r="AC64" s="53">
        <f t="shared" si="9"/>
        <v>1.2567283926241544E-2</v>
      </c>
      <c r="AD64" s="53">
        <f t="shared" si="9"/>
        <v>1.3748356331305733E-2</v>
      </c>
      <c r="AE64" s="53">
        <f t="shared" si="9"/>
        <v>1.4910045514955887E-2</v>
      </c>
      <c r="AF64" s="53">
        <f t="shared" si="9"/>
        <v>1.6052351477192004E-2</v>
      </c>
      <c r="AG64" s="53">
        <f t="shared" si="9"/>
        <v>1.7175274218014083E-2</v>
      </c>
      <c r="AH64" s="53">
        <f t="shared" si="9"/>
        <v>1.8278813737422128E-2</v>
      </c>
      <c r="AI64" s="53">
        <f t="shared" si="9"/>
        <v>1.9362970035416142E-2</v>
      </c>
      <c r="AJ64" s="53">
        <f t="shared" si="9"/>
        <v>2.0036125790735521E-2</v>
      </c>
      <c r="AK64" s="53">
        <f t="shared" si="9"/>
        <v>2.0709281546054902E-2</v>
      </c>
      <c r="AL64" s="53">
        <f t="shared" si="9"/>
        <v>2.1382437301374284E-2</v>
      </c>
      <c r="AM64" s="53">
        <f t="shared" si="9"/>
        <v>2.2055593056693665E-2</v>
      </c>
      <c r="AN64" s="53">
        <f t="shared" si="9"/>
        <v>2.272874881201304E-2</v>
      </c>
      <c r="AO64" s="53">
        <f t="shared" si="9"/>
        <v>2.3401904567332425E-2</v>
      </c>
      <c r="AP64" s="53">
        <f t="shared" si="9"/>
        <v>2.4075060322651803E-2</v>
      </c>
      <c r="AQ64" s="53">
        <f t="shared" si="9"/>
        <v>2.4748216077971185E-2</v>
      </c>
      <c r="AR64" s="53">
        <f t="shared" si="9"/>
        <v>2.5421371833290563E-2</v>
      </c>
      <c r="AS64" s="53">
        <f t="shared" si="9"/>
        <v>2.6094527588609945E-2</v>
      </c>
      <c r="AT64" s="53">
        <f t="shared" si="9"/>
        <v>2.6767683343929323E-2</v>
      </c>
      <c r="AU64" s="53">
        <f t="shared" si="9"/>
        <v>2.7440839099248708E-2</v>
      </c>
      <c r="AV64" s="53">
        <f t="shared" si="9"/>
        <v>2.8113994854568086E-2</v>
      </c>
      <c r="AW64" s="53">
        <f t="shared" si="9"/>
        <v>2.8787150609887468E-2</v>
      </c>
      <c r="AX64" s="53">
        <f t="shared" si="9"/>
        <v>2.4509458398755402E-2</v>
      </c>
      <c r="AY64" s="53">
        <f t="shared" si="9"/>
        <v>2.5047678079332062E-2</v>
      </c>
      <c r="AZ64" s="53">
        <f t="shared" si="9"/>
        <v>2.5522826053784298E-2</v>
      </c>
      <c r="BA64" s="53">
        <f t="shared" si="9"/>
        <v>2.5912912041499356E-2</v>
      </c>
      <c r="BB64" s="53">
        <f t="shared" si="9"/>
        <v>2.623020283765461E-2</v>
      </c>
      <c r="BC64" s="53">
        <f t="shared" si="9"/>
        <v>2.6451597082040656E-2</v>
      </c>
      <c r="BD64" s="53">
        <f t="shared" si="9"/>
        <v>2.6592177446646631E-2</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5.9618132744537642E-3</v>
      </c>
      <c r="G67" s="81">
        <f>'Fixed data'!$G$7*G$88/1000000</f>
        <v>1.3259921852987912E-2</v>
      </c>
      <c r="H67" s="81">
        <f>'Fixed data'!$G$7*H$88/1000000</f>
        <v>2.1862584823852695E-2</v>
      </c>
      <c r="I67" s="81">
        <f>'Fixed data'!$G$7*I$88/1000000</f>
        <v>3.258988478932566E-2</v>
      </c>
      <c r="J67" s="81">
        <f>'Fixed data'!$G$7*J$88/1000000</f>
        <v>4.41600387951437E-2</v>
      </c>
      <c r="K67" s="81">
        <f>'Fixed data'!$G$7*K$88/1000000</f>
        <v>5.7654511549999683E-2</v>
      </c>
      <c r="L67" s="81">
        <f>'Fixed data'!$G$7*L$88/1000000</f>
        <v>7.2500619418177217E-2</v>
      </c>
      <c r="M67" s="81">
        <f>'Fixed data'!$G$7*M$88/1000000</f>
        <v>8.6335471077097381E-2</v>
      </c>
      <c r="N67" s="81">
        <f>'Fixed data'!$G$7*N$88/1000000</f>
        <v>8.7844611213007198E-2</v>
      </c>
      <c r="O67" s="81">
        <f>'Fixed data'!$G$7*O$88/1000000</f>
        <v>8.7844611213007198E-2</v>
      </c>
      <c r="P67" s="81">
        <f>'Fixed data'!$G$7*P$88/1000000</f>
        <v>8.7844611213007198E-2</v>
      </c>
      <c r="Q67" s="81">
        <f>'Fixed data'!$G$7*Q$88/1000000</f>
        <v>8.7844611213007198E-2</v>
      </c>
      <c r="R67" s="81">
        <f>'Fixed data'!$G$7*R$88/1000000</f>
        <v>8.7844611213007198E-2</v>
      </c>
      <c r="S67" s="81">
        <f>'Fixed data'!$G$7*S$88/1000000</f>
        <v>8.7844611213007198E-2</v>
      </c>
      <c r="T67" s="81">
        <f>'Fixed data'!$G$7*T$88/1000000</f>
        <v>8.7844611213007198E-2</v>
      </c>
      <c r="U67" s="81">
        <f>'Fixed data'!$G$7*U$88/1000000</f>
        <v>8.7844611213007198E-2</v>
      </c>
      <c r="V67" s="81">
        <f>'Fixed data'!$G$7*V$88/1000000</f>
        <v>8.7844611213007198E-2</v>
      </c>
      <c r="W67" s="81">
        <f>'Fixed data'!$G$7*W$88/1000000</f>
        <v>8.7844611213007198E-2</v>
      </c>
      <c r="X67" s="81">
        <f>'Fixed data'!$G$7*X$88/1000000</f>
        <v>8.7844611213007198E-2</v>
      </c>
      <c r="Y67" s="81">
        <f>'Fixed data'!$G$7*Y$88/1000000</f>
        <v>8.7844611213007198E-2</v>
      </c>
      <c r="Z67" s="81">
        <f>'Fixed data'!$G$7*Z$88/1000000</f>
        <v>8.7844611213007198E-2</v>
      </c>
      <c r="AA67" s="81">
        <f>'Fixed data'!$G$7*AA$88/1000000</f>
        <v>8.7844611213007198E-2</v>
      </c>
      <c r="AB67" s="81">
        <f>'Fixed data'!$G$7*AB$88/1000000</f>
        <v>8.7844611213007198E-2</v>
      </c>
      <c r="AC67" s="81">
        <f>'Fixed data'!$G$7*AC$88/1000000</f>
        <v>8.7844611213007198E-2</v>
      </c>
      <c r="AD67" s="81">
        <f>'Fixed data'!$G$7*AD$88/1000000</f>
        <v>8.7844611213007198E-2</v>
      </c>
      <c r="AE67" s="81">
        <f>'Fixed data'!$G$7*AE$88/1000000</f>
        <v>8.7844611213007198E-2</v>
      </c>
      <c r="AF67" s="81">
        <f>'Fixed data'!$G$7*AF$88/1000000</f>
        <v>8.7844611213007198E-2</v>
      </c>
      <c r="AG67" s="81">
        <f>'Fixed data'!$G$7*AG$88/1000000</f>
        <v>8.7844611213007198E-2</v>
      </c>
      <c r="AH67" s="81">
        <f>'Fixed data'!$G$7*AH$88/1000000</f>
        <v>8.7844611213007198E-2</v>
      </c>
      <c r="AI67" s="81">
        <f>'Fixed data'!$G$7*AI$88/1000000</f>
        <v>8.7844611213007198E-2</v>
      </c>
      <c r="AJ67" s="81">
        <f>'Fixed data'!$G$7*AJ$88/1000000</f>
        <v>8.7844611213007198E-2</v>
      </c>
      <c r="AK67" s="81">
        <f>'Fixed data'!$G$7*AK$88/1000000</f>
        <v>8.7844611213007198E-2</v>
      </c>
      <c r="AL67" s="81">
        <f>'Fixed data'!$G$7*AL$88/1000000</f>
        <v>8.7844611213007198E-2</v>
      </c>
      <c r="AM67" s="81">
        <f>'Fixed data'!$G$7*AM$88/1000000</f>
        <v>8.7844611213007198E-2</v>
      </c>
      <c r="AN67" s="81">
        <f>'Fixed data'!$G$7*AN$88/1000000</f>
        <v>8.7844611213007198E-2</v>
      </c>
      <c r="AO67" s="81">
        <f>'Fixed data'!$G$7*AO$88/1000000</f>
        <v>8.7844611213007198E-2</v>
      </c>
      <c r="AP67" s="81">
        <f>'Fixed data'!$G$7*AP$88/1000000</f>
        <v>8.7844611213007198E-2</v>
      </c>
      <c r="AQ67" s="81">
        <f>'Fixed data'!$G$7*AQ$88/1000000</f>
        <v>8.7844611213007198E-2</v>
      </c>
      <c r="AR67" s="81">
        <f>'Fixed data'!$G$7*AR$88/1000000</f>
        <v>8.7844611213007198E-2</v>
      </c>
      <c r="AS67" s="81">
        <f>'Fixed data'!$G$7*AS$88/1000000</f>
        <v>8.7844611213007198E-2</v>
      </c>
      <c r="AT67" s="81">
        <f>'Fixed data'!$G$7*AT$88/1000000</f>
        <v>8.7844611213007198E-2</v>
      </c>
      <c r="AU67" s="81">
        <f>'Fixed data'!$G$7*AU$88/1000000</f>
        <v>8.7844611213007198E-2</v>
      </c>
      <c r="AV67" s="81">
        <f>'Fixed data'!$G$7*AV$88/1000000</f>
        <v>8.7844611213007198E-2</v>
      </c>
      <c r="AW67" s="81">
        <f>'Fixed data'!$G$7*AW$88/1000000</f>
        <v>8.7844611213007198E-2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1.9862817521649036E-3</v>
      </c>
      <c r="G68" s="81">
        <f>'Fixed data'!$G$8*G89/1000000</f>
        <v>4.4177735194391356E-3</v>
      </c>
      <c r="H68" s="81">
        <f>'Fixed data'!$G$8*H89/1000000</f>
        <v>7.2839002651847902E-3</v>
      </c>
      <c r="I68" s="81">
        <f>'Fixed data'!$G$8*I89/1000000</f>
        <v>1.0857886767365274E-2</v>
      </c>
      <c r="J68" s="81">
        <f>'Fixed data'!$G$8*J89/1000000</f>
        <v>1.4712684748034954E-2</v>
      </c>
      <c r="K68" s="81">
        <f>'Fixed data'!$G$8*K89/1000000</f>
        <v>1.9208602978636143E-2</v>
      </c>
      <c r="L68" s="81">
        <f>'Fixed data'!$G$8*L89/1000000</f>
        <v>2.4154841948513098E-2</v>
      </c>
      <c r="M68" s="81">
        <f>'Fixed data'!$G$8*M89/1000000</f>
        <v>2.8764163329270238E-2</v>
      </c>
      <c r="N68" s="81">
        <f>'Fixed data'!$G$8*N89/1000000</f>
        <v>2.9266959605406862E-2</v>
      </c>
      <c r="O68" s="81">
        <f>'Fixed data'!$G$8*O89/1000000</f>
        <v>2.9266959605406862E-2</v>
      </c>
      <c r="P68" s="81">
        <f>'Fixed data'!$G$8*P89/1000000</f>
        <v>2.9266959605406862E-2</v>
      </c>
      <c r="Q68" s="81">
        <f>'Fixed data'!$G$8*Q89/1000000</f>
        <v>2.9266959605406862E-2</v>
      </c>
      <c r="R68" s="81">
        <f>'Fixed data'!$G$8*R89/1000000</f>
        <v>2.9266959605406862E-2</v>
      </c>
      <c r="S68" s="81">
        <f>'Fixed data'!$G$8*S89/1000000</f>
        <v>2.9266959605406862E-2</v>
      </c>
      <c r="T68" s="81">
        <f>'Fixed data'!$G$8*T89/1000000</f>
        <v>2.9266959605406862E-2</v>
      </c>
      <c r="U68" s="81">
        <f>'Fixed data'!$G$8*U89/1000000</f>
        <v>2.9266959605406862E-2</v>
      </c>
      <c r="V68" s="81">
        <f>'Fixed data'!$G$8*V89/1000000</f>
        <v>2.9266959605406862E-2</v>
      </c>
      <c r="W68" s="81">
        <f>'Fixed data'!$G$8*W89/1000000</f>
        <v>2.9266959605406862E-2</v>
      </c>
      <c r="X68" s="81">
        <f>'Fixed data'!$G$8*X89/1000000</f>
        <v>2.9266959605406862E-2</v>
      </c>
      <c r="Y68" s="81">
        <f>'Fixed data'!$G$8*Y89/1000000</f>
        <v>2.9266959605406862E-2</v>
      </c>
      <c r="Z68" s="81">
        <f>'Fixed data'!$G$8*Z89/1000000</f>
        <v>2.9266959605406862E-2</v>
      </c>
      <c r="AA68" s="81">
        <f>'Fixed data'!$G$8*AA89/1000000</f>
        <v>2.9266959605406862E-2</v>
      </c>
      <c r="AB68" s="81">
        <f>'Fixed data'!$G$8*AB89/1000000</f>
        <v>2.9266959605406862E-2</v>
      </c>
      <c r="AC68" s="81">
        <f>'Fixed data'!$G$8*AC89/1000000</f>
        <v>2.9266959605406862E-2</v>
      </c>
      <c r="AD68" s="81">
        <f>'Fixed data'!$G$8*AD89/1000000</f>
        <v>2.9266959605406862E-2</v>
      </c>
      <c r="AE68" s="81">
        <f>'Fixed data'!$G$8*AE89/1000000</f>
        <v>2.9266959605406862E-2</v>
      </c>
      <c r="AF68" s="81">
        <f>'Fixed data'!$G$8*AF89/1000000</f>
        <v>2.9266959605406862E-2</v>
      </c>
      <c r="AG68" s="81">
        <f>'Fixed data'!$G$8*AG89/1000000</f>
        <v>2.9266959605406862E-2</v>
      </c>
      <c r="AH68" s="81">
        <f>'Fixed data'!$G$8*AH89/1000000</f>
        <v>2.9266959605406862E-2</v>
      </c>
      <c r="AI68" s="81">
        <f>'Fixed data'!$G$8*AI89/1000000</f>
        <v>2.9266959605406862E-2</v>
      </c>
      <c r="AJ68" s="81">
        <f>'Fixed data'!$G$8*AJ89/1000000</f>
        <v>2.9266959605406862E-2</v>
      </c>
      <c r="AK68" s="81">
        <f>'Fixed data'!$G$8*AK89/1000000</f>
        <v>2.9266959605406862E-2</v>
      </c>
      <c r="AL68" s="81">
        <f>'Fixed data'!$G$8*AL89/1000000</f>
        <v>2.9266959605406862E-2</v>
      </c>
      <c r="AM68" s="81">
        <f>'Fixed data'!$G$8*AM89/1000000</f>
        <v>2.9266959605406862E-2</v>
      </c>
      <c r="AN68" s="81">
        <f>'Fixed data'!$G$8*AN89/1000000</f>
        <v>2.9266959605406862E-2</v>
      </c>
      <c r="AO68" s="81">
        <f>'Fixed data'!$G$8*AO89/1000000</f>
        <v>2.9266959605406862E-2</v>
      </c>
      <c r="AP68" s="81">
        <f>'Fixed data'!$G$8*AP89/1000000</f>
        <v>2.9266959605406862E-2</v>
      </c>
      <c r="AQ68" s="81">
        <f>'Fixed data'!$G$8*AQ89/1000000</f>
        <v>2.9266959605406862E-2</v>
      </c>
      <c r="AR68" s="81">
        <f>'Fixed data'!$G$8*AR89/1000000</f>
        <v>2.9266959605406862E-2</v>
      </c>
      <c r="AS68" s="81">
        <f>'Fixed data'!$G$8*AS89/1000000</f>
        <v>2.9266959605406862E-2</v>
      </c>
      <c r="AT68" s="81">
        <f>'Fixed data'!$G$8*AT89/1000000</f>
        <v>2.9266959605406862E-2</v>
      </c>
      <c r="AU68" s="81">
        <f>'Fixed data'!$G$8*AU89/1000000</f>
        <v>2.9266959605406862E-2</v>
      </c>
      <c r="AV68" s="81">
        <f>'Fixed data'!$G$8*AV89/1000000</f>
        <v>2.9266959605406862E-2</v>
      </c>
      <c r="AW68" s="81">
        <f>'Fixed data'!$G$8*AW89/1000000</f>
        <v>2.9266959605406862E-2</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1.8402188676404917E-7</v>
      </c>
      <c r="G69" s="34">
        <f>G90*'Fixed data'!J$5/1000000</f>
        <v>4.3523185773046033E-7</v>
      </c>
      <c r="H69" s="34">
        <f>H90*'Fixed data'!K$5/1000000</f>
        <v>7.6322012496971222E-7</v>
      </c>
      <c r="I69" s="34">
        <f>I90*'Fixed data'!L$5/1000000</f>
        <v>1.2113836303383942E-6</v>
      </c>
      <c r="J69" s="34">
        <f>J90*'Fixed data'!M$5/1000000</f>
        <v>2.9296567563482495E-6</v>
      </c>
      <c r="K69" s="34">
        <f>K90*'Fixed data'!N$5/1000000</f>
        <v>5.506759565128451E-6</v>
      </c>
      <c r="L69" s="34">
        <f>L90*'Fixed data'!O$5/1000000</f>
        <v>9.0396918196759121E-6</v>
      </c>
      <c r="M69" s="34">
        <f>M90*'Fixed data'!P$5/1000000</f>
        <v>1.3283196168342717E-5</v>
      </c>
      <c r="N69" s="34">
        <f>N90*'Fixed data'!Q$5/1000000</f>
        <v>1.6077924378669948E-5</v>
      </c>
      <c r="O69" s="34">
        <f>O90*'Fixed data'!R$5/1000000</f>
        <v>1.8640462919783379E-5</v>
      </c>
      <c r="P69" s="34">
        <f>P90*'Fixed data'!S$5/1000000</f>
        <v>2.1203001460896803E-5</v>
      </c>
      <c r="Q69" s="34">
        <f>Q90*'Fixed data'!T$5/1000000</f>
        <v>2.376554000201023E-5</v>
      </c>
      <c r="R69" s="34">
        <f>R90*'Fixed data'!U$5/1000000</f>
        <v>2.6328078543123664E-5</v>
      </c>
      <c r="S69" s="34">
        <f>S90*'Fixed data'!V$5/1000000</f>
        <v>2.8890617084237088E-5</v>
      </c>
      <c r="T69" s="34">
        <f>T90*'Fixed data'!W$5/1000000</f>
        <v>3.0933773745184464E-5</v>
      </c>
      <c r="U69" s="34">
        <f>U90*'Fixed data'!X$5/1000000</f>
        <v>3.3607062834274471E-5</v>
      </c>
      <c r="V69" s="34">
        <f>V90*'Fixed data'!Y$5/1000000</f>
        <v>3.6280351923364485E-5</v>
      </c>
      <c r="W69" s="34">
        <f>W90*'Fixed data'!Z$5/1000000</f>
        <v>3.8953641012454499E-5</v>
      </c>
      <c r="X69" s="34">
        <f>X90*'Fixed data'!AA$5/1000000</f>
        <v>4.1626930101544514E-5</v>
      </c>
      <c r="Y69" s="34">
        <f>Y90*'Fixed data'!AB$5/1000000</f>
        <v>4.4300219190634528E-5</v>
      </c>
      <c r="Z69" s="34">
        <f>Z90*'Fixed data'!AC$5/1000000</f>
        <v>4.6591609838425975E-5</v>
      </c>
      <c r="AA69" s="34">
        <f>AA90*'Fixed data'!AD$5/1000000</f>
        <v>4.926489892751599E-5</v>
      </c>
      <c r="AB69" s="34">
        <f>AB90*'Fixed data'!AE$5/1000000</f>
        <v>5.1938188016605997E-5</v>
      </c>
      <c r="AC69" s="34">
        <f>AC90*'Fixed data'!AF$5/1000000</f>
        <v>5.4611477105696011E-5</v>
      </c>
      <c r="AD69" s="34">
        <f>AD90*'Fixed data'!AG$5/1000000</f>
        <v>5.7284766194786039E-5</v>
      </c>
      <c r="AE69" s="34">
        <f>AE90*'Fixed data'!AH$5/1000000</f>
        <v>5.9958055283876046E-5</v>
      </c>
      <c r="AF69" s="34">
        <f>AF90*'Fixed data'!AI$5/1000000</f>
        <v>6.2631344372966061E-5</v>
      </c>
      <c r="AG69" s="34">
        <f>AG90*'Fixed data'!AJ$5/1000000</f>
        <v>6.5304633462056068E-5</v>
      </c>
      <c r="AH69" s="34">
        <f>AH90*'Fixed data'!AK$5/1000000</f>
        <v>6.7977922551146089E-5</v>
      </c>
      <c r="AI69" s="34">
        <f>AI90*'Fixed data'!AL$5/1000000</f>
        <v>7.0269313198937543E-5</v>
      </c>
      <c r="AJ69" s="34">
        <f>AJ90*'Fixed data'!AM$5/1000000</f>
        <v>7.2942602288027551E-5</v>
      </c>
      <c r="AK69" s="34">
        <f>AK90*'Fixed data'!AN$5/1000000</f>
        <v>7.5615891377117558E-5</v>
      </c>
      <c r="AL69" s="34">
        <f>AL90*'Fixed data'!AO$5/1000000</f>
        <v>7.8289180466207579E-5</v>
      </c>
      <c r="AM69" s="34">
        <f>AM90*'Fixed data'!AP$5/1000000</f>
        <v>8.09624695552976E-5</v>
      </c>
      <c r="AN69" s="34">
        <f>AN90*'Fixed data'!AQ$5/1000000</f>
        <v>8.4017657085686188E-5</v>
      </c>
      <c r="AO69" s="34">
        <f>AO90*'Fixed data'!AR$5/1000000</f>
        <v>8.6690946174776195E-5</v>
      </c>
      <c r="AP69" s="34">
        <f>AP90*'Fixed data'!AS$5/1000000</f>
        <v>8.9364235263866203E-5</v>
      </c>
      <c r="AQ69" s="34">
        <f>AQ90*'Fixed data'!AT$5/1000000</f>
        <v>9.2037524352956223E-5</v>
      </c>
      <c r="AR69" s="34">
        <f>AR90*'Fixed data'!AU$5/1000000</f>
        <v>9.4710813442046231E-5</v>
      </c>
      <c r="AS69" s="34">
        <f>AS90*'Fixed data'!AV$5/1000000</f>
        <v>9.7766000972434819E-5</v>
      </c>
      <c r="AT69" s="34">
        <f>AT90*'Fixed data'!AW$5/1000000</f>
        <v>1.0005739162022626E-4</v>
      </c>
      <c r="AU69" s="34">
        <f>AU90*'Fixed data'!AX$5/1000000</f>
        <v>1.0273068070931629E-4</v>
      </c>
      <c r="AV69" s="34">
        <f>AV90*'Fixed data'!AY$5/1000000</f>
        <v>1.0540396979840631E-4</v>
      </c>
      <c r="AW69" s="34">
        <f>AW90*'Fixed data'!AZ$5/1000000</f>
        <v>1.0769536044619774E-4</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1.3919034417401458E-5</v>
      </c>
      <c r="G70" s="34">
        <f>G91*'Fixed data'!$G$9</f>
        <v>3.0957915007947471E-5</v>
      </c>
      <c r="H70" s="34">
        <f>H91*'Fixed data'!$G$9</f>
        <v>5.104253632372371E-5</v>
      </c>
      <c r="I70" s="34">
        <f>I91*'Fixed data'!$G$9</f>
        <v>7.6087543698411791E-5</v>
      </c>
      <c r="J70" s="34">
        <f>J91*'Fixed data'!$G$9</f>
        <v>1.03100360841091E-4</v>
      </c>
      <c r="K70" s="34">
        <f>K91*'Fixed data'!$G$9</f>
        <v>1.3460588140550958E-4</v>
      </c>
      <c r="L70" s="34">
        <f>L91*'Fixed data'!$G$9</f>
        <v>1.5829113913389534E-4</v>
      </c>
      <c r="M70" s="34">
        <f>M91*'Fixed data'!$G$9</f>
        <v>1.7712934106324857E-4</v>
      </c>
      <c r="N70" s="34">
        <f>N91*'Fixed data'!$G$9</f>
        <v>1.7934882050359187E-4</v>
      </c>
      <c r="O70" s="34">
        <f>O91*'Fixed data'!$G$9</f>
        <v>1.7934882050359187E-4</v>
      </c>
      <c r="P70" s="34">
        <f>P91*'Fixed data'!$G$9</f>
        <v>1.7934882050359187E-4</v>
      </c>
      <c r="Q70" s="34">
        <f>Q91*'Fixed data'!$G$9</f>
        <v>1.7934882050359187E-4</v>
      </c>
      <c r="R70" s="34">
        <f>R91*'Fixed data'!$G$9</f>
        <v>1.7934882050359187E-4</v>
      </c>
      <c r="S70" s="34">
        <f>S91*'Fixed data'!$G$9</f>
        <v>1.7934882050359187E-4</v>
      </c>
      <c r="T70" s="34">
        <f>T91*'Fixed data'!$G$9</f>
        <v>1.7934882050359187E-4</v>
      </c>
      <c r="U70" s="34">
        <f>U91*'Fixed data'!$G$9</f>
        <v>1.7934882050359187E-4</v>
      </c>
      <c r="V70" s="34">
        <f>V91*'Fixed data'!$G$9</f>
        <v>1.7934882050359187E-4</v>
      </c>
      <c r="W70" s="34">
        <f>W91*'Fixed data'!$G$9</f>
        <v>1.7934882050359187E-4</v>
      </c>
      <c r="X70" s="34">
        <f>X91*'Fixed data'!$G$9</f>
        <v>1.7934882050359187E-4</v>
      </c>
      <c r="Y70" s="34">
        <f>Y91*'Fixed data'!$G$9</f>
        <v>1.7934882050359187E-4</v>
      </c>
      <c r="Z70" s="34">
        <f>Z91*'Fixed data'!$G$9</f>
        <v>1.7934882050359187E-4</v>
      </c>
      <c r="AA70" s="34">
        <f>AA91*'Fixed data'!$G$9</f>
        <v>1.7934882050359187E-4</v>
      </c>
      <c r="AB70" s="34">
        <f>AB91*'Fixed data'!$G$9</f>
        <v>1.7934882050359187E-4</v>
      </c>
      <c r="AC70" s="34">
        <f>AC91*'Fixed data'!$G$9</f>
        <v>1.7934882050359187E-4</v>
      </c>
      <c r="AD70" s="34">
        <f>AD91*'Fixed data'!$G$9</f>
        <v>1.7934882050359187E-4</v>
      </c>
      <c r="AE70" s="34">
        <f>AE91*'Fixed data'!$G$9</f>
        <v>1.7934882050359187E-4</v>
      </c>
      <c r="AF70" s="34">
        <f>AF91*'Fixed data'!$G$9</f>
        <v>1.7934882050359187E-4</v>
      </c>
      <c r="AG70" s="34">
        <f>AG91*'Fixed data'!$G$9</f>
        <v>1.7934882050359187E-4</v>
      </c>
      <c r="AH70" s="34">
        <f>AH91*'Fixed data'!$G$9</f>
        <v>1.7934882050359187E-4</v>
      </c>
      <c r="AI70" s="34">
        <f>AI91*'Fixed data'!$G$9</f>
        <v>1.7934882050359187E-4</v>
      </c>
      <c r="AJ70" s="34">
        <f>AJ91*'Fixed data'!$G$9</f>
        <v>1.7934882050359187E-4</v>
      </c>
      <c r="AK70" s="34">
        <f>AK91*'Fixed data'!$G$9</f>
        <v>1.7934882050359187E-4</v>
      </c>
      <c r="AL70" s="34">
        <f>AL91*'Fixed data'!$G$9</f>
        <v>1.7934882050359187E-4</v>
      </c>
      <c r="AM70" s="34">
        <f>AM91*'Fixed data'!$G$9</f>
        <v>1.7934882050359187E-4</v>
      </c>
      <c r="AN70" s="34">
        <f>AN91*'Fixed data'!$G$9</f>
        <v>1.7934882050359187E-4</v>
      </c>
      <c r="AO70" s="34">
        <f>AO91*'Fixed data'!$G$9</f>
        <v>1.7934882050359187E-4</v>
      </c>
      <c r="AP70" s="34">
        <f>AP91*'Fixed data'!$G$9</f>
        <v>1.7934882050359187E-4</v>
      </c>
      <c r="AQ70" s="34">
        <f>AQ91*'Fixed data'!$G$9</f>
        <v>1.7934882050359187E-4</v>
      </c>
      <c r="AR70" s="34">
        <f>AR91*'Fixed data'!$G$9</f>
        <v>1.7934882050359187E-4</v>
      </c>
      <c r="AS70" s="34">
        <f>AS91*'Fixed data'!$G$9</f>
        <v>1.7934882050359187E-4</v>
      </c>
      <c r="AT70" s="34">
        <f>AT91*'Fixed data'!$G$9</f>
        <v>1.7934882050359187E-4</v>
      </c>
      <c r="AU70" s="34">
        <f>AU91*'Fixed data'!$G$9</f>
        <v>1.7934882050359187E-4</v>
      </c>
      <c r="AV70" s="34">
        <f>AV91*'Fixed data'!$G$9</f>
        <v>1.7934882050359187E-4</v>
      </c>
      <c r="AW70" s="34">
        <f>AW91*'Fixed data'!$G$9</f>
        <v>1.7934882050359187E-4</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2.1308572328903262E-6</v>
      </c>
      <c r="G71" s="34">
        <f>G92*'Fixed data'!$G$10</f>
        <v>4.7393299802044987E-6</v>
      </c>
      <c r="H71" s="34">
        <f>H92*'Fixed data'!$G$10</f>
        <v>7.8140734801616611E-6</v>
      </c>
      <c r="I71" s="34">
        <f>I92*'Fixed data'!$G$10</f>
        <v>1.1648199721377536E-5</v>
      </c>
      <c r="J71" s="34">
        <f>J92*'Fixed data'!$G$10</f>
        <v>1.5783576864871061E-5</v>
      </c>
      <c r="K71" s="34">
        <f>K92*'Fixed data'!$G$10</f>
        <v>2.0606739474968233E-5</v>
      </c>
      <c r="L71" s="34">
        <f>L92*'Fixed data'!$G$10</f>
        <v>2.4239588866423332E-5</v>
      </c>
      <c r="M71" s="34">
        <f>M92*'Fixed data'!$G$10</f>
        <v>2.7131964987407105E-5</v>
      </c>
      <c r="N71" s="34">
        <f>N92*'Fixed data'!$G$10</f>
        <v>2.7472561951711344E-5</v>
      </c>
      <c r="O71" s="34">
        <f>O92*'Fixed data'!$G$10</f>
        <v>2.7472561951711344E-5</v>
      </c>
      <c r="P71" s="34">
        <f>P92*'Fixed data'!$G$10</f>
        <v>2.7472561951711344E-5</v>
      </c>
      <c r="Q71" s="34">
        <f>Q92*'Fixed data'!$G$10</f>
        <v>2.7472561951711344E-5</v>
      </c>
      <c r="R71" s="34">
        <f>R92*'Fixed data'!$G$10</f>
        <v>2.7472561951711344E-5</v>
      </c>
      <c r="S71" s="34">
        <f>S92*'Fixed data'!$G$10</f>
        <v>2.7472561951711344E-5</v>
      </c>
      <c r="T71" s="34">
        <f>T92*'Fixed data'!$G$10</f>
        <v>2.7472561951711344E-5</v>
      </c>
      <c r="U71" s="34">
        <f>U92*'Fixed data'!$G$10</f>
        <v>2.7472561951711344E-5</v>
      </c>
      <c r="V71" s="34">
        <f>V92*'Fixed data'!$G$10</f>
        <v>2.7472561951711344E-5</v>
      </c>
      <c r="W71" s="34">
        <f>W92*'Fixed data'!$G$10</f>
        <v>2.7472561951711344E-5</v>
      </c>
      <c r="X71" s="34">
        <f>X92*'Fixed data'!$G$10</f>
        <v>2.7472561951711344E-5</v>
      </c>
      <c r="Y71" s="34">
        <f>Y92*'Fixed data'!$G$10</f>
        <v>2.7472561951711344E-5</v>
      </c>
      <c r="Z71" s="34">
        <f>Z92*'Fixed data'!$G$10</f>
        <v>2.7472561951711344E-5</v>
      </c>
      <c r="AA71" s="34">
        <f>AA92*'Fixed data'!$G$10</f>
        <v>2.7472561951711344E-5</v>
      </c>
      <c r="AB71" s="34">
        <f>AB92*'Fixed data'!$G$10</f>
        <v>2.7472561951711344E-5</v>
      </c>
      <c r="AC71" s="34">
        <f>AC92*'Fixed data'!$G$10</f>
        <v>2.7472561951711344E-5</v>
      </c>
      <c r="AD71" s="34">
        <f>AD92*'Fixed data'!$G$10</f>
        <v>2.7472561951711344E-5</v>
      </c>
      <c r="AE71" s="34">
        <f>AE92*'Fixed data'!$G$10</f>
        <v>2.7472561951711344E-5</v>
      </c>
      <c r="AF71" s="34">
        <f>AF92*'Fixed data'!$G$10</f>
        <v>2.7472561951711344E-5</v>
      </c>
      <c r="AG71" s="34">
        <f>AG92*'Fixed data'!$G$10</f>
        <v>2.7472561951711344E-5</v>
      </c>
      <c r="AH71" s="34">
        <f>AH92*'Fixed data'!$G$10</f>
        <v>2.7472561951711344E-5</v>
      </c>
      <c r="AI71" s="34">
        <f>AI92*'Fixed data'!$G$10</f>
        <v>2.7472561951711344E-5</v>
      </c>
      <c r="AJ71" s="34">
        <f>AJ92*'Fixed data'!$G$10</f>
        <v>2.7472561951711344E-5</v>
      </c>
      <c r="AK71" s="34">
        <f>AK92*'Fixed data'!$G$10</f>
        <v>2.7472561951711344E-5</v>
      </c>
      <c r="AL71" s="34">
        <f>AL92*'Fixed data'!$G$10</f>
        <v>2.7472561951711344E-5</v>
      </c>
      <c r="AM71" s="34">
        <f>AM92*'Fixed data'!$G$10</f>
        <v>2.7472561951711344E-5</v>
      </c>
      <c r="AN71" s="34">
        <f>AN92*'Fixed data'!$G$10</f>
        <v>2.7472561951711344E-5</v>
      </c>
      <c r="AO71" s="34">
        <f>AO92*'Fixed data'!$G$10</f>
        <v>2.7472561951711344E-5</v>
      </c>
      <c r="AP71" s="34">
        <f>AP92*'Fixed data'!$G$10</f>
        <v>2.7472561951711344E-5</v>
      </c>
      <c r="AQ71" s="34">
        <f>AQ92*'Fixed data'!$G$10</f>
        <v>2.7472561951711344E-5</v>
      </c>
      <c r="AR71" s="34">
        <f>AR92*'Fixed data'!$G$10</f>
        <v>2.7472561951711344E-5</v>
      </c>
      <c r="AS71" s="34">
        <f>AS92*'Fixed data'!$G$10</f>
        <v>2.7472561951711344E-5</v>
      </c>
      <c r="AT71" s="34">
        <f>AT92*'Fixed data'!$G$10</f>
        <v>2.7472561951711344E-5</v>
      </c>
      <c r="AU71" s="34">
        <f>AU92*'Fixed data'!$G$10</f>
        <v>2.7472561951711344E-5</v>
      </c>
      <c r="AV71" s="34">
        <f>AV92*'Fixed data'!$G$10</f>
        <v>2.7472561951711344E-5</v>
      </c>
      <c r="AW71" s="34">
        <f>AW92*'Fixed data'!$G$10</f>
        <v>2.7472561951711344E-5</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3.2524854559258699E-5</v>
      </c>
      <c r="G72" s="34">
        <f>'Fixed data'!$G$11*G93/1000000</f>
        <v>7.2339908997750863E-5</v>
      </c>
      <c r="H72" s="34">
        <f>'Fixed data'!$G$11*H93/1000000</f>
        <v>1.1927199980117062E-4</v>
      </c>
      <c r="I72" s="34">
        <f>'Fixed data'!$G$11*I93/1000000</f>
        <v>1.7779511267449646E-4</v>
      </c>
      <c r="J72" s="34">
        <f>'Fixed data'!$G$11*J93/1000000</f>
        <v>2.4091644152925438E-4</v>
      </c>
      <c r="K72" s="34">
        <f>'Fixed data'!$G$11*K93/1000000</f>
        <v>3.1453595014188933E-4</v>
      </c>
      <c r="L72" s="34">
        <f>'Fixed data'!$G$11*L93/1000000</f>
        <v>3.9552934543197961E-4</v>
      </c>
      <c r="M72" s="34">
        <f>'Fixed data'!$G$11*M93/1000000</f>
        <v>4.7100580156042587E-4</v>
      </c>
      <c r="N72" s="34">
        <f>'Fixed data'!$G$11*N93/1000000</f>
        <v>4.7923896170321857E-4</v>
      </c>
      <c r="O72" s="34">
        <f>'Fixed data'!$G$11*O93/1000000</f>
        <v>4.7923896170321857E-4</v>
      </c>
      <c r="P72" s="34">
        <f>'Fixed data'!$G$11*P93/1000000</f>
        <v>4.7923896170321857E-4</v>
      </c>
      <c r="Q72" s="34">
        <f>'Fixed data'!$G$11*Q93/1000000</f>
        <v>4.7923896170321857E-4</v>
      </c>
      <c r="R72" s="34">
        <f>'Fixed data'!$G$11*R93/1000000</f>
        <v>4.7923896170321857E-4</v>
      </c>
      <c r="S72" s="34">
        <f>'Fixed data'!$G$11*S93/1000000</f>
        <v>4.7923896170321857E-4</v>
      </c>
      <c r="T72" s="34">
        <f>'Fixed data'!$G$11*T93/1000000</f>
        <v>4.7923896170321857E-4</v>
      </c>
      <c r="U72" s="34">
        <f>'Fixed data'!$G$11*U93/1000000</f>
        <v>4.7923896170321857E-4</v>
      </c>
      <c r="V72" s="34">
        <f>'Fixed data'!$G$11*V93/1000000</f>
        <v>4.7923896170321857E-4</v>
      </c>
      <c r="W72" s="34">
        <f>'Fixed data'!$G$11*W93/1000000</f>
        <v>4.7923896170321857E-4</v>
      </c>
      <c r="X72" s="34">
        <f>'Fixed data'!$G$11*X93/1000000</f>
        <v>4.7923896170321857E-4</v>
      </c>
      <c r="Y72" s="34">
        <f>'Fixed data'!$G$11*Y93/1000000</f>
        <v>4.7923896170321857E-4</v>
      </c>
      <c r="Z72" s="34">
        <f>'Fixed data'!$G$11*Z93/1000000</f>
        <v>4.7923896170321857E-4</v>
      </c>
      <c r="AA72" s="34">
        <f>'Fixed data'!$G$11*AA93/1000000</f>
        <v>4.7923896170321857E-4</v>
      </c>
      <c r="AB72" s="34">
        <f>'Fixed data'!$G$11*AB93/1000000</f>
        <v>4.7923896170321857E-4</v>
      </c>
      <c r="AC72" s="34">
        <f>'Fixed data'!$G$11*AC93/1000000</f>
        <v>4.7923896170321857E-4</v>
      </c>
      <c r="AD72" s="34">
        <f>'Fixed data'!$G$11*AD93/1000000</f>
        <v>4.7923896170321857E-4</v>
      </c>
      <c r="AE72" s="34">
        <f>'Fixed data'!$G$11*AE93/1000000</f>
        <v>4.7923896170321857E-4</v>
      </c>
      <c r="AF72" s="34">
        <f>'Fixed data'!$G$11*AF93/1000000</f>
        <v>4.7923896170321857E-4</v>
      </c>
      <c r="AG72" s="34">
        <f>'Fixed data'!$G$11*AG93/1000000</f>
        <v>4.7923896170321857E-4</v>
      </c>
      <c r="AH72" s="34">
        <f>'Fixed data'!$G$11*AH93/1000000</f>
        <v>4.7923896170321857E-4</v>
      </c>
      <c r="AI72" s="34">
        <f>'Fixed data'!$G$11*AI93/1000000</f>
        <v>4.7923896170321857E-4</v>
      </c>
      <c r="AJ72" s="34">
        <f>'Fixed data'!$G$11*AJ93/1000000</f>
        <v>4.7923896170321857E-4</v>
      </c>
      <c r="AK72" s="34">
        <f>'Fixed data'!$G$11*AK93/1000000</f>
        <v>4.7923896170321857E-4</v>
      </c>
      <c r="AL72" s="34">
        <f>'Fixed data'!$G$11*AL93/1000000</f>
        <v>4.7923896170321857E-4</v>
      </c>
      <c r="AM72" s="34">
        <f>'Fixed data'!$G$11*AM93/1000000</f>
        <v>4.7923896170321857E-4</v>
      </c>
      <c r="AN72" s="34">
        <f>'Fixed data'!$G$11*AN93/1000000</f>
        <v>4.7923896170321857E-4</v>
      </c>
      <c r="AO72" s="34">
        <f>'Fixed data'!$G$11*AO93/1000000</f>
        <v>4.7923896170321857E-4</v>
      </c>
      <c r="AP72" s="34">
        <f>'Fixed data'!$G$11*AP93/1000000</f>
        <v>4.7923896170321857E-4</v>
      </c>
      <c r="AQ72" s="34">
        <f>'Fixed data'!$G$11*AQ93/1000000</f>
        <v>4.7923896170321857E-4</v>
      </c>
      <c r="AR72" s="34">
        <f>'Fixed data'!$G$11*AR93/1000000</f>
        <v>4.7923896170321857E-4</v>
      </c>
      <c r="AS72" s="34">
        <f>'Fixed data'!$G$11*AS93/1000000</f>
        <v>4.7923896170321857E-4</v>
      </c>
      <c r="AT72" s="34">
        <f>'Fixed data'!$G$11*AT93/1000000</f>
        <v>4.7923896170321857E-4</v>
      </c>
      <c r="AU72" s="34">
        <f>'Fixed data'!$G$11*AU93/1000000</f>
        <v>4.7923896170321857E-4</v>
      </c>
      <c r="AV72" s="34">
        <f>'Fixed data'!$G$11*AV93/1000000</f>
        <v>4.7923896170321857E-4</v>
      </c>
      <c r="AW72" s="34">
        <f>'Fixed data'!$G$11*AW93/1000000</f>
        <v>4.7923896170321857E-4</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7.9968537947149813E-3</v>
      </c>
      <c r="G76" s="53">
        <f t="shared" si="10"/>
        <v>1.7786167758270677E-2</v>
      </c>
      <c r="H76" s="53">
        <f t="shared" si="10"/>
        <v>2.932537691876751E-2</v>
      </c>
      <c r="I76" s="53">
        <f t="shared" si="10"/>
        <v>4.3714513796415555E-2</v>
      </c>
      <c r="J76" s="53">
        <f t="shared" si="10"/>
        <v>5.9235453579170219E-2</v>
      </c>
      <c r="K76" s="53">
        <f t="shared" si="10"/>
        <v>7.7338369859223335E-2</v>
      </c>
      <c r="L76" s="53">
        <f t="shared" si="10"/>
        <v>9.7242561131942282E-2</v>
      </c>
      <c r="M76" s="53">
        <f t="shared" si="10"/>
        <v>0.11578818471014704</v>
      </c>
      <c r="N76" s="53">
        <f t="shared" si="10"/>
        <v>0.11781370908695125</v>
      </c>
      <c r="O76" s="53">
        <f t="shared" si="10"/>
        <v>0.11781627162549237</v>
      </c>
      <c r="P76" s="53">
        <f t="shared" si="10"/>
        <v>0.11781883416403348</v>
      </c>
      <c r="Q76" s="53">
        <f t="shared" si="10"/>
        <v>0.11782139670257459</v>
      </c>
      <c r="R76" s="53">
        <f t="shared" si="10"/>
        <v>0.1178239592411157</v>
      </c>
      <c r="S76" s="53">
        <f t="shared" si="10"/>
        <v>0.11782652177965681</v>
      </c>
      <c r="T76" s="53">
        <f t="shared" si="10"/>
        <v>0.11782856493631777</v>
      </c>
      <c r="U76" s="53">
        <f t="shared" si="10"/>
        <v>0.11783123822540685</v>
      </c>
      <c r="V76" s="53">
        <f t="shared" si="10"/>
        <v>0.11783391151449595</v>
      </c>
      <c r="W76" s="53">
        <f t="shared" si="10"/>
        <v>0.11783658480358504</v>
      </c>
      <c r="X76" s="53">
        <f t="shared" si="10"/>
        <v>0.11783925809267412</v>
      </c>
      <c r="Y76" s="53">
        <f t="shared" si="10"/>
        <v>0.11784193138176322</v>
      </c>
      <c r="Z76" s="53">
        <f t="shared" si="10"/>
        <v>0.11784422277241101</v>
      </c>
      <c r="AA76" s="53">
        <f t="shared" si="10"/>
        <v>0.11784689606150009</v>
      </c>
      <c r="AB76" s="53">
        <f t="shared" si="10"/>
        <v>0.11784956935058918</v>
      </c>
      <c r="AC76" s="53">
        <f t="shared" si="10"/>
        <v>0.11785224263967828</v>
      </c>
      <c r="AD76" s="53">
        <f t="shared" si="10"/>
        <v>0.11785491592876737</v>
      </c>
      <c r="AE76" s="53">
        <f t="shared" si="10"/>
        <v>0.11785758921785645</v>
      </c>
      <c r="AF76" s="53">
        <f t="shared" si="10"/>
        <v>0.11786026250694555</v>
      </c>
      <c r="AG76" s="53">
        <f t="shared" si="10"/>
        <v>0.11786293579603464</v>
      </c>
      <c r="AH76" s="53">
        <f t="shared" si="10"/>
        <v>0.11786560908512372</v>
      </c>
      <c r="AI76" s="53">
        <f t="shared" si="10"/>
        <v>0.11786790047577152</v>
      </c>
      <c r="AJ76" s="53">
        <f t="shared" si="10"/>
        <v>0.11787057376486061</v>
      </c>
      <c r="AK76" s="53">
        <f t="shared" si="10"/>
        <v>0.11787324705394969</v>
      </c>
      <c r="AL76" s="53">
        <f t="shared" si="10"/>
        <v>0.11787592034303879</v>
      </c>
      <c r="AM76" s="53">
        <f t="shared" si="10"/>
        <v>0.11787859363212788</v>
      </c>
      <c r="AN76" s="53">
        <f t="shared" si="10"/>
        <v>0.11788164881965826</v>
      </c>
      <c r="AO76" s="53">
        <f t="shared" si="10"/>
        <v>0.11788432210874736</v>
      </c>
      <c r="AP76" s="53">
        <f t="shared" si="10"/>
        <v>0.11788699539783645</v>
      </c>
      <c r="AQ76" s="53">
        <f t="shared" si="10"/>
        <v>0.11788966868692553</v>
      </c>
      <c r="AR76" s="53">
        <f t="shared" si="10"/>
        <v>0.11789234197601463</v>
      </c>
      <c r="AS76" s="53">
        <f t="shared" si="10"/>
        <v>0.11789539716354501</v>
      </c>
      <c r="AT76" s="53">
        <f t="shared" si="10"/>
        <v>0.1178976885541928</v>
      </c>
      <c r="AU76" s="53">
        <f t="shared" si="10"/>
        <v>0.1179003618432819</v>
      </c>
      <c r="AV76" s="53">
        <f t="shared" si="10"/>
        <v>0.11790303513237099</v>
      </c>
      <c r="AW76" s="53">
        <f t="shared" si="10"/>
        <v>0.11790532652301877</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-9.3211000000000006E-3</v>
      </c>
      <c r="F77" s="54">
        <f>IF('Fixed data'!$G$19=FALSE,F64+F76,F64)</f>
        <v>-3.367749826427343E-3</v>
      </c>
      <c r="G77" s="54">
        <f>IF('Fixed data'!$G$19=FALSE,G64+G76,G64)</f>
        <v>4.7949629768812164E-3</v>
      </c>
      <c r="H77" s="54">
        <f>IF('Fixed data'!$G$19=FALSE,H64+H76,H64)</f>
        <v>1.477987553460775E-2</v>
      </c>
      <c r="I77" s="54">
        <f>IF('Fixed data'!$G$19=FALSE,I64+I76,I64)</f>
        <v>2.8093926628931693E-2</v>
      </c>
      <c r="J77" s="54">
        <f>IF('Fixed data'!$G$19=FALSE,J64+J76,J64)</f>
        <v>4.2630937222647804E-2</v>
      </c>
      <c r="K77" s="54">
        <f>IF('Fixed data'!$G$19=FALSE,K64+K76,K64)</f>
        <v>6.0036005182380198E-2</v>
      </c>
      <c r="L77" s="54">
        <f>IF('Fixed data'!$G$19=FALSE,L64+L76,L64)</f>
        <v>7.9778794473117795E-2</v>
      </c>
      <c r="M77" s="54">
        <f>IF('Fixed data'!$G$19=FALSE,M64+M76,M64)</f>
        <v>0.10675918403415688</v>
      </c>
      <c r="N77" s="54">
        <f>IF('Fixed data'!$G$19=FALSE,N64+N76,N64)</f>
        <v>0.11033892036754568</v>
      </c>
      <c r="O77" s="54">
        <f>IF('Fixed data'!$G$19=FALSE,O64+O76,O64)</f>
        <v>0.11181330363236151</v>
      </c>
      <c r="P77" s="54">
        <f>IF('Fixed data'!$G$19=FALSE,P64+P76,P64)</f>
        <v>0.11326830367576332</v>
      </c>
      <c r="Q77" s="54">
        <f>IF('Fixed data'!$G$19=FALSE,Q64+Q76,Q64)</f>
        <v>0.11470392049775108</v>
      </c>
      <c r="R77" s="54">
        <f>IF('Fixed data'!$G$19=FALSE,R64+R76,R64)</f>
        <v>0.11612015409832481</v>
      </c>
      <c r="S77" s="54">
        <f>IF('Fixed data'!$G$19=FALSE,S64+S76,S64)</f>
        <v>0.1175170044774845</v>
      </c>
      <c r="T77" s="54">
        <f>IF('Fixed data'!$G$19=FALSE,T64+T76,T64)</f>
        <v>0.11889395225335</v>
      </c>
      <c r="U77" s="54">
        <f>IF('Fixed data'!$G$19=FALSE,U64+U76,U64)</f>
        <v>0.12025214694022959</v>
      </c>
      <c r="V77" s="54">
        <f>IF('Fixed data'!$G$19=FALSE,V64+V76,V64)</f>
        <v>0.12159095840569517</v>
      </c>
      <c r="W77" s="54">
        <f>IF('Fixed data'!$G$19=FALSE,W64+W76,W64)</f>
        <v>0.1229103866497467</v>
      </c>
      <c r="X77" s="54">
        <f>IF('Fixed data'!$G$19=FALSE,X64+X76,X64)</f>
        <v>0.12421043167238419</v>
      </c>
      <c r="Y77" s="54">
        <f>IF('Fixed data'!$G$19=FALSE,Y64+Y76,Y64)</f>
        <v>0.12549109347360765</v>
      </c>
      <c r="Z77" s="54">
        <f>IF('Fixed data'!$G$19=FALSE,Z64+Z76,Z64)</f>
        <v>0.12675199015497576</v>
      </c>
      <c r="AA77" s="54">
        <f>IF('Fixed data'!$G$19=FALSE,AA64+AA76,AA64)</f>
        <v>0.12799388551337115</v>
      </c>
      <c r="AB77" s="54">
        <f>IF('Fixed data'!$G$19=FALSE,AB64+AB76,AB64)</f>
        <v>0.1292163976503525</v>
      </c>
      <c r="AC77" s="54">
        <f>IF('Fixed data'!$G$19=FALSE,AC64+AC76,AC64)</f>
        <v>0.13041952656591982</v>
      </c>
      <c r="AD77" s="54">
        <f>IF('Fixed data'!$G$19=FALSE,AD64+AD76,AD64)</f>
        <v>0.1316032722600731</v>
      </c>
      <c r="AE77" s="54">
        <f>IF('Fixed data'!$G$19=FALSE,AE64+AE76,AE64)</f>
        <v>0.13276763473281233</v>
      </c>
      <c r="AF77" s="54">
        <f>IF('Fixed data'!$G$19=FALSE,AF64+AF76,AF64)</f>
        <v>0.13391261398413756</v>
      </c>
      <c r="AG77" s="54">
        <f>IF('Fixed data'!$G$19=FALSE,AG64+AG76,AG64)</f>
        <v>0.13503821001404873</v>
      </c>
      <c r="AH77" s="54">
        <f>IF('Fixed data'!$G$19=FALSE,AH64+AH76,AH64)</f>
        <v>0.13614442282254585</v>
      </c>
      <c r="AI77" s="54">
        <f>IF('Fixed data'!$G$19=FALSE,AI64+AI76,AI64)</f>
        <v>0.13723087051118765</v>
      </c>
      <c r="AJ77" s="54">
        <f>IF('Fixed data'!$G$19=FALSE,AJ64+AJ76,AJ64)</f>
        <v>0.13790669955559615</v>
      </c>
      <c r="AK77" s="54">
        <f>IF('Fixed data'!$G$19=FALSE,AK64+AK76,AK64)</f>
        <v>0.13858252860000458</v>
      </c>
      <c r="AL77" s="54">
        <f>IF('Fixed data'!$G$19=FALSE,AL64+AL76,AL64)</f>
        <v>0.13925835764441308</v>
      </c>
      <c r="AM77" s="54">
        <f>IF('Fixed data'!$G$19=FALSE,AM64+AM76,AM64)</f>
        <v>0.13993418668882154</v>
      </c>
      <c r="AN77" s="54">
        <f>IF('Fixed data'!$G$19=FALSE,AN64+AN76,AN64)</f>
        <v>0.1406103976316713</v>
      </c>
      <c r="AO77" s="54">
        <f>IF('Fixed data'!$G$19=FALSE,AO64+AO76,AO64)</f>
        <v>0.14128622667607979</v>
      </c>
      <c r="AP77" s="54">
        <f>IF('Fixed data'!$G$19=FALSE,AP64+AP76,AP64)</f>
        <v>0.14196205572048826</v>
      </c>
      <c r="AQ77" s="54">
        <f>IF('Fixed data'!$G$19=FALSE,AQ64+AQ76,AQ64)</f>
        <v>0.14263788476489672</v>
      </c>
      <c r="AR77" s="54">
        <f>IF('Fixed data'!$G$19=FALSE,AR64+AR76,AR64)</f>
        <v>0.14331371380930519</v>
      </c>
      <c r="AS77" s="54">
        <f>IF('Fixed data'!$G$19=FALSE,AS64+AS76,AS64)</f>
        <v>0.14398992475215494</v>
      </c>
      <c r="AT77" s="54">
        <f>IF('Fixed data'!$G$19=FALSE,AT64+AT76,AT64)</f>
        <v>0.14466537189812212</v>
      </c>
      <c r="AU77" s="54">
        <f>IF('Fixed data'!$G$19=FALSE,AU64+AU76,AU64)</f>
        <v>0.14534120094253061</v>
      </c>
      <c r="AV77" s="54">
        <f>IF('Fixed data'!$G$19=FALSE,AV64+AV76,AV64)</f>
        <v>0.14601702998693908</v>
      </c>
      <c r="AW77" s="54">
        <f>IF('Fixed data'!$G$19=FALSE,AW64+AW76,AW64)</f>
        <v>0.14669247713290623</v>
      </c>
      <c r="AX77" s="54">
        <f>IF('Fixed data'!$G$19=FALSE,AX64+AX76,AX64)</f>
        <v>2.4509458398755402E-2</v>
      </c>
      <c r="AY77" s="54">
        <f>IF('Fixed data'!$G$19=FALSE,AY64+AY76,AY64)</f>
        <v>2.5047678079332062E-2</v>
      </c>
      <c r="AZ77" s="54">
        <f>IF('Fixed data'!$G$19=FALSE,AZ64+AZ76,AZ64)</f>
        <v>2.5522826053784298E-2</v>
      </c>
      <c r="BA77" s="54">
        <f>IF('Fixed data'!$G$19=FALSE,BA64+BA76,BA64)</f>
        <v>2.5912912041499356E-2</v>
      </c>
      <c r="BB77" s="54">
        <f>IF('Fixed data'!$G$19=FALSE,BB64+BB76,BB64)</f>
        <v>2.623020283765461E-2</v>
      </c>
      <c r="BC77" s="54">
        <f>IF('Fixed data'!$G$19=FALSE,BC64+BC76,BC64)</f>
        <v>2.6451597082040656E-2</v>
      </c>
      <c r="BD77" s="54">
        <f>IF('Fixed data'!$G$19=FALSE,BD64+BD76,BD64)</f>
        <v>2.6592177446646631E-2</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-9.0058937198067637E-3</v>
      </c>
      <c r="F80" s="55">
        <f t="shared" ref="F80:BD80" si="11">F77*F78</f>
        <v>-3.1438304991270212E-3</v>
      </c>
      <c r="G80" s="55">
        <f t="shared" si="11"/>
        <v>4.3247818809462393E-3</v>
      </c>
      <c r="H80" s="55">
        <f t="shared" si="11"/>
        <v>1.2879807660986207E-2</v>
      </c>
      <c r="I80" s="55">
        <f t="shared" si="11"/>
        <v>2.3654332373252641E-2</v>
      </c>
      <c r="J80" s="55">
        <f t="shared" si="11"/>
        <v>3.468029489806735E-2</v>
      </c>
      <c r="K80" s="55">
        <f t="shared" si="11"/>
        <v>4.7187757388917756E-2</v>
      </c>
      <c r="L80" s="55">
        <f t="shared" si="11"/>
        <v>6.0584938463886795E-2</v>
      </c>
      <c r="M80" s="55">
        <f t="shared" si="11"/>
        <v>7.8332519891551863E-2</v>
      </c>
      <c r="N80" s="55">
        <f t="shared" si="11"/>
        <v>7.8221336532977498E-2</v>
      </c>
      <c r="O80" s="55">
        <f t="shared" si="11"/>
        <v>7.6586043060893033E-2</v>
      </c>
      <c r="P80" s="55">
        <f t="shared" si="11"/>
        <v>7.4959071598161314E-2</v>
      </c>
      <c r="Q80" s="55">
        <f t="shared" si="11"/>
        <v>7.3342163124343732E-2</v>
      </c>
      <c r="R80" s="55">
        <f t="shared" si="11"/>
        <v>7.1736916686066243E-2</v>
      </c>
      <c r="S80" s="55">
        <f t="shared" si="11"/>
        <v>7.0144797501499698E-2</v>
      </c>
      <c r="T80" s="55">
        <f t="shared" si="11"/>
        <v>6.8566845131642629E-2</v>
      </c>
      <c r="U80" s="55">
        <f t="shared" si="11"/>
        <v>6.7004950760218077E-2</v>
      </c>
      <c r="V80" s="55">
        <f t="shared" si="11"/>
        <v>6.545984692630516E-2</v>
      </c>
      <c r="W80" s="55">
        <f t="shared" si="11"/>
        <v>6.3932537023504946E-2</v>
      </c>
      <c r="X80" s="55">
        <f t="shared" si="11"/>
        <v>6.2423925449071348E-2</v>
      </c>
      <c r="Y80" s="55">
        <f t="shared" si="11"/>
        <v>6.0934823555421347E-2</v>
      </c>
      <c r="Z80" s="55">
        <f t="shared" si="11"/>
        <v>5.9465776130794012E-2</v>
      </c>
      <c r="AA80" s="55">
        <f t="shared" si="11"/>
        <v>5.8017789489389605E-2</v>
      </c>
      <c r="AB80" s="55">
        <f t="shared" si="11"/>
        <v>5.6591243167112427E-2</v>
      </c>
      <c r="AC80" s="55">
        <f t="shared" si="11"/>
        <v>5.5186630008386299E-2</v>
      </c>
      <c r="AD80" s="55">
        <f t="shared" si="11"/>
        <v>5.3804375299447892E-2</v>
      </c>
      <c r="AE80" s="55">
        <f t="shared" si="11"/>
        <v>5.2444841102184073E-2</v>
      </c>
      <c r="AF80" s="55">
        <f t="shared" si="11"/>
        <v>5.1108330361014531E-2</v>
      </c>
      <c r="AG80" s="55">
        <f t="shared" si="11"/>
        <v>4.9795090793588674E-2</v>
      </c>
      <c r="AH80" s="55">
        <f t="shared" si="11"/>
        <v>4.8505318575584454E-2</v>
      </c>
      <c r="AI80" s="55">
        <f t="shared" si="11"/>
        <v>5.4890584123739046E-2</v>
      </c>
      <c r="AJ80" s="55">
        <f t="shared" si="11"/>
        <v>5.3554278693037811E-2</v>
      </c>
      <c r="AK80" s="55">
        <f t="shared" si="11"/>
        <v>5.224925062109418E-2</v>
      </c>
      <c r="AL80" s="55">
        <f t="shared" si="11"/>
        <v>5.0974811562273757E-2</v>
      </c>
      <c r="AM80" s="55">
        <f t="shared" si="11"/>
        <v>4.9730286735026608E-2</v>
      </c>
      <c r="AN80" s="55">
        <f t="shared" si="11"/>
        <v>4.8515146483040547E-2</v>
      </c>
      <c r="AO80" s="55">
        <f t="shared" si="11"/>
        <v>4.7328475162287928E-2</v>
      </c>
      <c r="AP80" s="55">
        <f t="shared" si="11"/>
        <v>4.6169773165493984E-2</v>
      </c>
      <c r="AQ80" s="55">
        <f t="shared" si="11"/>
        <v>4.5038417908030599E-2</v>
      </c>
      <c r="AR80" s="55">
        <f t="shared" si="11"/>
        <v>4.3933799344942091E-2</v>
      </c>
      <c r="AS80" s="55">
        <f t="shared" si="11"/>
        <v>4.2855433432309506E-2</v>
      </c>
      <c r="AT80" s="55">
        <f t="shared" si="11"/>
        <v>4.1802393607744529E-2</v>
      </c>
      <c r="AU80" s="55">
        <f t="shared" si="11"/>
        <v>4.0774447227178628E-2</v>
      </c>
      <c r="AV80" s="55">
        <f t="shared" si="11"/>
        <v>3.977091872961018E-2</v>
      </c>
      <c r="AW80" s="55">
        <f t="shared" si="11"/>
        <v>3.8791156769637451E-2</v>
      </c>
      <c r="AX80" s="55">
        <f t="shared" si="11"/>
        <v>6.292473250661363E-3</v>
      </c>
      <c r="AY80" s="55">
        <f t="shared" si="11"/>
        <v>6.2433533036062661E-3</v>
      </c>
      <c r="AZ80" s="55">
        <f t="shared" si="11"/>
        <v>6.17649330184442E-3</v>
      </c>
      <c r="BA80" s="55">
        <f t="shared" si="11"/>
        <v>6.0882462554742254E-3</v>
      </c>
      <c r="BB80" s="55">
        <f t="shared" si="11"/>
        <v>5.9832949715903109E-3</v>
      </c>
      <c r="BC80" s="55">
        <f t="shared" si="11"/>
        <v>5.8580549186014281E-3</v>
      </c>
      <c r="BD80" s="55">
        <f t="shared" si="11"/>
        <v>5.7176585376619094E-3</v>
      </c>
    </row>
    <row r="81" spans="1:56" x14ac:dyDescent="0.3">
      <c r="A81" s="74"/>
      <c r="B81" s="15" t="s">
        <v>18</v>
      </c>
      <c r="C81" s="15"/>
      <c r="D81" s="14" t="s">
        <v>40</v>
      </c>
      <c r="E81" s="56">
        <f>+E80</f>
        <v>-9.0058937198067637E-3</v>
      </c>
      <c r="F81" s="56">
        <f t="shared" ref="F81:BD81" si="12">+E81+F80</f>
        <v>-1.2149724218933785E-2</v>
      </c>
      <c r="G81" s="56">
        <f t="shared" si="12"/>
        <v>-7.8249423379875456E-3</v>
      </c>
      <c r="H81" s="56">
        <f t="shared" si="12"/>
        <v>5.0548653229986612E-3</v>
      </c>
      <c r="I81" s="56">
        <f t="shared" si="12"/>
        <v>2.8709197696251302E-2</v>
      </c>
      <c r="J81" s="56">
        <f t="shared" si="12"/>
        <v>6.3389492594318655E-2</v>
      </c>
      <c r="K81" s="56">
        <f t="shared" si="12"/>
        <v>0.11057724998323641</v>
      </c>
      <c r="L81" s="56">
        <f t="shared" si="12"/>
        <v>0.17116218844712322</v>
      </c>
      <c r="M81" s="56">
        <f t="shared" si="12"/>
        <v>0.2494947083386751</v>
      </c>
      <c r="N81" s="56">
        <f t="shared" si="12"/>
        <v>0.32771604487165262</v>
      </c>
      <c r="O81" s="56">
        <f t="shared" si="12"/>
        <v>0.40430208793254563</v>
      </c>
      <c r="P81" s="56">
        <f t="shared" si="12"/>
        <v>0.47926115953070691</v>
      </c>
      <c r="Q81" s="56">
        <f t="shared" si="12"/>
        <v>0.55260332265505063</v>
      </c>
      <c r="R81" s="56">
        <f t="shared" si="12"/>
        <v>0.62434023934111682</v>
      </c>
      <c r="S81" s="56">
        <f t="shared" si="12"/>
        <v>0.69448503684261653</v>
      </c>
      <c r="T81" s="56">
        <f t="shared" si="12"/>
        <v>0.76305188197425911</v>
      </c>
      <c r="U81" s="56">
        <f t="shared" si="12"/>
        <v>0.83005683273447717</v>
      </c>
      <c r="V81" s="56">
        <f t="shared" si="12"/>
        <v>0.8955166796607823</v>
      </c>
      <c r="W81" s="56">
        <f t="shared" si="12"/>
        <v>0.95944921668428729</v>
      </c>
      <c r="X81" s="56">
        <f t="shared" si="12"/>
        <v>1.0218731421333587</v>
      </c>
      <c r="Y81" s="56">
        <f t="shared" si="12"/>
        <v>1.0828079656887799</v>
      </c>
      <c r="Z81" s="56">
        <f t="shared" si="12"/>
        <v>1.1422737418195739</v>
      </c>
      <c r="AA81" s="56">
        <f t="shared" si="12"/>
        <v>1.2002915313089635</v>
      </c>
      <c r="AB81" s="56">
        <f t="shared" si="12"/>
        <v>1.256882774476076</v>
      </c>
      <c r="AC81" s="56">
        <f t="shared" si="12"/>
        <v>1.3120694044844623</v>
      </c>
      <c r="AD81" s="56">
        <f t="shared" si="12"/>
        <v>1.3658737797839102</v>
      </c>
      <c r="AE81" s="56">
        <f t="shared" si="12"/>
        <v>1.4183186208860943</v>
      </c>
      <c r="AF81" s="56">
        <f t="shared" si="12"/>
        <v>1.4694269512471088</v>
      </c>
      <c r="AG81" s="56">
        <f t="shared" si="12"/>
        <v>1.5192220420406974</v>
      </c>
      <c r="AH81" s="56">
        <f t="shared" si="12"/>
        <v>1.5677273606162818</v>
      </c>
      <c r="AI81" s="56">
        <f t="shared" si="12"/>
        <v>1.6226179447400209</v>
      </c>
      <c r="AJ81" s="56">
        <f t="shared" si="12"/>
        <v>1.6761722234330587</v>
      </c>
      <c r="AK81" s="56">
        <f t="shared" si="12"/>
        <v>1.7284214740541528</v>
      </c>
      <c r="AL81" s="56">
        <f t="shared" si="12"/>
        <v>1.7793962856164265</v>
      </c>
      <c r="AM81" s="56">
        <f t="shared" si="12"/>
        <v>1.8291265723514532</v>
      </c>
      <c r="AN81" s="56">
        <f t="shared" si="12"/>
        <v>1.8776417188344936</v>
      </c>
      <c r="AO81" s="56">
        <f t="shared" si="12"/>
        <v>1.9249701939967816</v>
      </c>
      <c r="AP81" s="56">
        <f t="shared" si="12"/>
        <v>1.9711399671622756</v>
      </c>
      <c r="AQ81" s="56">
        <f t="shared" si="12"/>
        <v>2.0161783850703063</v>
      </c>
      <c r="AR81" s="56">
        <f t="shared" si="12"/>
        <v>2.0601121844152486</v>
      </c>
      <c r="AS81" s="56">
        <f t="shared" si="12"/>
        <v>2.102967617847558</v>
      </c>
      <c r="AT81" s="56">
        <f t="shared" si="12"/>
        <v>2.1447700114553028</v>
      </c>
      <c r="AU81" s="56">
        <f t="shared" si="12"/>
        <v>2.1855444586824815</v>
      </c>
      <c r="AV81" s="56">
        <f t="shared" si="12"/>
        <v>2.2253153774120915</v>
      </c>
      <c r="AW81" s="56">
        <f t="shared" si="12"/>
        <v>2.264106534181729</v>
      </c>
      <c r="AX81" s="56">
        <f t="shared" si="12"/>
        <v>2.2703990074323905</v>
      </c>
      <c r="AY81" s="56">
        <f t="shared" si="12"/>
        <v>2.2766423607359969</v>
      </c>
      <c r="AZ81" s="56">
        <f t="shared" si="12"/>
        <v>2.2828188540378411</v>
      </c>
      <c r="BA81" s="56">
        <f t="shared" si="12"/>
        <v>2.2889071002933155</v>
      </c>
      <c r="BB81" s="56">
        <f t="shared" si="12"/>
        <v>2.2948903952649058</v>
      </c>
      <c r="BC81" s="56">
        <f t="shared" si="12"/>
        <v>2.3007484501835074</v>
      </c>
      <c r="BD81" s="56">
        <f t="shared" si="12"/>
        <v>2.3064661087211693</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1'!E88*0.8</f>
        <v>0</v>
      </c>
      <c r="F88" s="43">
        <f>'Option 1'!F88*0.8</f>
        <v>386.03977282453161</v>
      </c>
      <c r="G88" s="43">
        <f>'Option 1'!G88*0.8</f>
        <v>858.60743772916942</v>
      </c>
      <c r="H88" s="43">
        <f>'Option 1'!H88*0.8</f>
        <v>1415.6477048554368</v>
      </c>
      <c r="I88" s="43">
        <f>'Option 1'!I88*0.8</f>
        <v>2110.2626233461892</v>
      </c>
      <c r="J88" s="43">
        <f>'Option 1'!J88*0.8</f>
        <v>2859.4540888169149</v>
      </c>
      <c r="K88" s="43">
        <f>'Option 1'!K88*0.8</f>
        <v>3733.2491838417141</v>
      </c>
      <c r="L88" s="43">
        <f>'Option 1'!L88*0.8</f>
        <v>4694.5654554058974</v>
      </c>
      <c r="M88" s="43">
        <f>'Option 1'!M88*0.8</f>
        <v>5590.4007903292259</v>
      </c>
      <c r="N88" s="43">
        <f>'Option 1'!N88*0.8</f>
        <v>5688.1207437070652</v>
      </c>
      <c r="O88" s="43">
        <f>'Option 1'!O88*0.8</f>
        <v>5688.1207437070652</v>
      </c>
      <c r="P88" s="43">
        <f>'Option 1'!P88*0.8</f>
        <v>5688.1207437070652</v>
      </c>
      <c r="Q88" s="43">
        <f>'Option 1'!Q88*0.8</f>
        <v>5688.1207437070652</v>
      </c>
      <c r="R88" s="43">
        <f>'Option 1'!R88*0.8</f>
        <v>5688.1207437070652</v>
      </c>
      <c r="S88" s="43">
        <f>'Option 1'!S88*0.8</f>
        <v>5688.1207437070652</v>
      </c>
      <c r="T88" s="43">
        <f>'Option 1'!T88*0.8</f>
        <v>5688.1207437070652</v>
      </c>
      <c r="U88" s="43">
        <f>'Option 1'!U88*0.8</f>
        <v>5688.1207437070652</v>
      </c>
      <c r="V88" s="43">
        <f>'Option 1'!V88*0.8</f>
        <v>5688.1207437070652</v>
      </c>
      <c r="W88" s="43">
        <f>'Option 1'!W88*0.8</f>
        <v>5688.1207437070652</v>
      </c>
      <c r="X88" s="43">
        <f>'Option 1'!X88*0.8</f>
        <v>5688.1207437070652</v>
      </c>
      <c r="Y88" s="43">
        <f>'Option 1'!Y88*0.8</f>
        <v>5688.1207437070652</v>
      </c>
      <c r="Z88" s="43">
        <f>'Option 1'!Z88*0.8</f>
        <v>5688.1207437070652</v>
      </c>
      <c r="AA88" s="43">
        <f>'Option 1'!AA88*0.8</f>
        <v>5688.1207437070652</v>
      </c>
      <c r="AB88" s="43">
        <f>'Option 1'!AB88*0.8</f>
        <v>5688.1207437070652</v>
      </c>
      <c r="AC88" s="43">
        <f>'Option 1'!AC88*0.8</f>
        <v>5688.1207437070652</v>
      </c>
      <c r="AD88" s="43">
        <f>'Option 1'!AD88*0.8</f>
        <v>5688.1207437070652</v>
      </c>
      <c r="AE88" s="43">
        <f>'Option 1'!AE88*0.8</f>
        <v>5688.1207437070652</v>
      </c>
      <c r="AF88" s="43">
        <f>'Option 1'!AF88*0.8</f>
        <v>5688.1207437070652</v>
      </c>
      <c r="AG88" s="43">
        <f>'Option 1'!AG88*0.8</f>
        <v>5688.1207437070652</v>
      </c>
      <c r="AH88" s="43">
        <f>'Option 1'!AH88*0.8</f>
        <v>5688.1207437070652</v>
      </c>
      <c r="AI88" s="43">
        <f>'Option 1'!AI88*0.8</f>
        <v>5688.1207437070652</v>
      </c>
      <c r="AJ88" s="43">
        <f>'Option 1'!AJ88*0.8</f>
        <v>5688.1207437070652</v>
      </c>
      <c r="AK88" s="43">
        <f>'Option 1'!AK88*0.8</f>
        <v>5688.1207437070652</v>
      </c>
      <c r="AL88" s="43">
        <f>'Option 1'!AL88*0.8</f>
        <v>5688.1207437070652</v>
      </c>
      <c r="AM88" s="43">
        <f>'Option 1'!AM88*0.8</f>
        <v>5688.1207437070652</v>
      </c>
      <c r="AN88" s="43">
        <f>'Option 1'!AN88*0.8</f>
        <v>5688.1207437070652</v>
      </c>
      <c r="AO88" s="43">
        <f>'Option 1'!AO88*0.8</f>
        <v>5688.1207437070652</v>
      </c>
      <c r="AP88" s="43">
        <f>'Option 1'!AP88*0.8</f>
        <v>5688.1207437070652</v>
      </c>
      <c r="AQ88" s="43">
        <f>'Option 1'!AQ88*0.8</f>
        <v>5688.1207437070652</v>
      </c>
      <c r="AR88" s="43">
        <f>'Option 1'!AR88*0.8</f>
        <v>5688.1207437070652</v>
      </c>
      <c r="AS88" s="43">
        <f>'Option 1'!AS88*0.8</f>
        <v>5688.1207437070652</v>
      </c>
      <c r="AT88" s="43">
        <f>'Option 1'!AT88*0.8</f>
        <v>5688.1207437070652</v>
      </c>
      <c r="AU88" s="43">
        <f>'Option 1'!AU88*0.8</f>
        <v>5688.1207437070652</v>
      </c>
      <c r="AV88" s="43">
        <f>'Option 1'!AV88*0.8</f>
        <v>5688.1207437070652</v>
      </c>
      <c r="AW88" s="43">
        <f>'Option 1'!AW88*0.8</f>
        <v>5688.1207437070652</v>
      </c>
      <c r="AX88" s="43"/>
      <c r="AY88" s="43"/>
      <c r="AZ88" s="43"/>
      <c r="BA88" s="43"/>
      <c r="BB88" s="43"/>
      <c r="BC88" s="43"/>
      <c r="BD88" s="43"/>
    </row>
    <row r="89" spans="1:56" x14ac:dyDescent="0.3">
      <c r="A89" s="172"/>
      <c r="B89" s="4" t="s">
        <v>214</v>
      </c>
      <c r="D89" s="4" t="s">
        <v>88</v>
      </c>
      <c r="E89" s="43">
        <f>'Option 1'!E89*0.8</f>
        <v>0</v>
      </c>
      <c r="F89" s="43">
        <f>'Option 1'!F89*0.8</f>
        <v>5273.2503625923891</v>
      </c>
      <c r="G89" s="43">
        <f>'Option 1'!G89*0.8</f>
        <v>11728.459866200999</v>
      </c>
      <c r="H89" s="43">
        <f>'Option 1'!H89*0.8</f>
        <v>19337.553533182567</v>
      </c>
      <c r="I89" s="43">
        <f>'Option 1'!I89*0.8</f>
        <v>28825.898073418208</v>
      </c>
      <c r="J89" s="43">
        <f>'Option 1'!J89*0.8</f>
        <v>39059.750761805182</v>
      </c>
      <c r="K89" s="43">
        <f>'Option 1'!K89*0.8</f>
        <v>50995.671944116475</v>
      </c>
      <c r="L89" s="43">
        <f>'Option 1'!L89*0.8</f>
        <v>64127.120396957529</v>
      </c>
      <c r="M89" s="43">
        <f>'Option 1'!M89*0.8</f>
        <v>76364.108234101252</v>
      </c>
      <c r="N89" s="43">
        <f>'Option 1'!N89*0.8</f>
        <v>77698.949397776916</v>
      </c>
      <c r="O89" s="43">
        <f>'Option 1'!O89*0.8</f>
        <v>77698.949397776916</v>
      </c>
      <c r="P89" s="43">
        <f>'Option 1'!P89*0.8</f>
        <v>77698.949397776916</v>
      </c>
      <c r="Q89" s="43">
        <f>'Option 1'!Q89*0.8</f>
        <v>77698.949397776916</v>
      </c>
      <c r="R89" s="43">
        <f>'Option 1'!R89*0.8</f>
        <v>77698.949397776916</v>
      </c>
      <c r="S89" s="43">
        <f>'Option 1'!S89*0.8</f>
        <v>77698.949397776916</v>
      </c>
      <c r="T89" s="43">
        <f>'Option 1'!T89*0.8</f>
        <v>77698.949397776916</v>
      </c>
      <c r="U89" s="43">
        <f>'Option 1'!U89*0.8</f>
        <v>77698.949397776916</v>
      </c>
      <c r="V89" s="43">
        <f>'Option 1'!V89*0.8</f>
        <v>77698.949397776916</v>
      </c>
      <c r="W89" s="43">
        <f>'Option 1'!W89*0.8</f>
        <v>77698.949397776916</v>
      </c>
      <c r="X89" s="43">
        <f>'Option 1'!X89*0.8</f>
        <v>77698.949397776916</v>
      </c>
      <c r="Y89" s="43">
        <f>'Option 1'!Y89*0.8</f>
        <v>77698.949397776916</v>
      </c>
      <c r="Z89" s="43">
        <f>'Option 1'!Z89*0.8</f>
        <v>77698.949397776916</v>
      </c>
      <c r="AA89" s="43">
        <f>'Option 1'!AA89*0.8</f>
        <v>77698.949397776916</v>
      </c>
      <c r="AB89" s="43">
        <f>'Option 1'!AB89*0.8</f>
        <v>77698.949397776916</v>
      </c>
      <c r="AC89" s="43">
        <f>'Option 1'!AC89*0.8</f>
        <v>77698.949397776916</v>
      </c>
      <c r="AD89" s="43">
        <f>'Option 1'!AD89*0.8</f>
        <v>77698.949397776916</v>
      </c>
      <c r="AE89" s="43">
        <f>'Option 1'!AE89*0.8</f>
        <v>77698.949397776916</v>
      </c>
      <c r="AF89" s="43">
        <f>'Option 1'!AF89*0.8</f>
        <v>77698.949397776916</v>
      </c>
      <c r="AG89" s="43">
        <f>'Option 1'!AG89*0.8</f>
        <v>77698.949397776916</v>
      </c>
      <c r="AH89" s="43">
        <f>'Option 1'!AH89*0.8</f>
        <v>77698.949397776916</v>
      </c>
      <c r="AI89" s="43">
        <f>'Option 1'!AI89*0.8</f>
        <v>77698.949397776916</v>
      </c>
      <c r="AJ89" s="43">
        <f>'Option 1'!AJ89*0.8</f>
        <v>77698.949397776916</v>
      </c>
      <c r="AK89" s="43">
        <f>'Option 1'!AK89*0.8</f>
        <v>77698.949397776916</v>
      </c>
      <c r="AL89" s="43">
        <f>'Option 1'!AL89*0.8</f>
        <v>77698.949397776916</v>
      </c>
      <c r="AM89" s="43">
        <f>'Option 1'!AM89*0.8</f>
        <v>77698.949397776916</v>
      </c>
      <c r="AN89" s="43">
        <f>'Option 1'!AN89*0.8</f>
        <v>77698.949397776916</v>
      </c>
      <c r="AO89" s="43">
        <f>'Option 1'!AO89*0.8</f>
        <v>77698.949397776916</v>
      </c>
      <c r="AP89" s="43">
        <f>'Option 1'!AP89*0.8</f>
        <v>77698.949397776916</v>
      </c>
      <c r="AQ89" s="43">
        <f>'Option 1'!AQ89*0.8</f>
        <v>77698.949397776916</v>
      </c>
      <c r="AR89" s="43">
        <f>'Option 1'!AR89*0.8</f>
        <v>77698.949397776916</v>
      </c>
      <c r="AS89" s="43">
        <f>'Option 1'!AS89*0.8</f>
        <v>77698.949397776916</v>
      </c>
      <c r="AT89" s="43">
        <f>'Option 1'!AT89*0.8</f>
        <v>77698.949397776916</v>
      </c>
      <c r="AU89" s="43">
        <f>'Option 1'!AU89*0.8</f>
        <v>77698.949397776916</v>
      </c>
      <c r="AV89" s="43">
        <f>'Option 1'!AV89*0.8</f>
        <v>77698.949397776916</v>
      </c>
      <c r="AW89" s="43">
        <f>'Option 1'!AW89*0.8</f>
        <v>77698.949397776916</v>
      </c>
      <c r="AX89" s="43"/>
      <c r="AY89" s="43"/>
      <c r="AZ89" s="43"/>
      <c r="BA89" s="43"/>
      <c r="BB89" s="43"/>
      <c r="BC89" s="43"/>
      <c r="BD89" s="43"/>
    </row>
    <row r="90" spans="1:56" ht="16.5" x14ac:dyDescent="0.3">
      <c r="A90" s="172"/>
      <c r="B90" s="4" t="s">
        <v>331</v>
      </c>
      <c r="D90" s="4" t="s">
        <v>89</v>
      </c>
      <c r="E90" s="43">
        <f>'Option 1'!E90*0.8</f>
        <v>0</v>
      </c>
      <c r="F90" s="43">
        <f>'Option 1'!F90*0.8</f>
        <v>2.3990638230874262E-2</v>
      </c>
      <c r="G90" s="43">
        <f>'Option 1'!G90*0.8</f>
        <v>5.3358596369968272E-2</v>
      </c>
      <c r="H90" s="43">
        <f>'Option 1'!H90*0.8</f>
        <v>8.7976147382594516E-2</v>
      </c>
      <c r="I90" s="43">
        <f>'Option 1'!I90*0.8</f>
        <v>0.13114334514916867</v>
      </c>
      <c r="J90" s="43">
        <f>'Option 1'!J90*0.8</f>
        <v>0.17770223021497336</v>
      </c>
      <c r="K90" s="43">
        <f>'Option 1'!K90*0.8</f>
        <v>0.2320046712802383</v>
      </c>
      <c r="L90" s="43">
        <f>'Option 1'!L90*0.8</f>
        <v>0.29174616042216678</v>
      </c>
      <c r="M90" s="43">
        <f>'Option 1'!M90*0.8</f>
        <v>0.34741830341751667</v>
      </c>
      <c r="N90" s="43">
        <f>'Option 1'!N90*0.8</f>
        <v>0.35349115967342165</v>
      </c>
      <c r="O90" s="43">
        <f>'Option 1'!O90*0.8</f>
        <v>0.35349115967342165</v>
      </c>
      <c r="P90" s="43">
        <f>'Option 1'!P90*0.8</f>
        <v>0.35349115967342165</v>
      </c>
      <c r="Q90" s="43">
        <f>'Option 1'!Q90*0.8</f>
        <v>0.35349115967342165</v>
      </c>
      <c r="R90" s="43">
        <f>'Option 1'!R90*0.8</f>
        <v>0.35349115967342165</v>
      </c>
      <c r="S90" s="43">
        <f>'Option 1'!S90*0.8</f>
        <v>0.35349115967342165</v>
      </c>
      <c r="T90" s="43">
        <f>'Option 1'!T90*0.8</f>
        <v>0.35349115967342165</v>
      </c>
      <c r="U90" s="43">
        <f>'Option 1'!U90*0.8</f>
        <v>0.35349115967342165</v>
      </c>
      <c r="V90" s="43">
        <f>'Option 1'!V90*0.8</f>
        <v>0.35349115967342165</v>
      </c>
      <c r="W90" s="43">
        <f>'Option 1'!W90*0.8</f>
        <v>0.35349115967342165</v>
      </c>
      <c r="X90" s="43">
        <f>'Option 1'!X90*0.8</f>
        <v>0.35349115967342165</v>
      </c>
      <c r="Y90" s="43">
        <f>'Option 1'!Y90*0.8</f>
        <v>0.35349115967342165</v>
      </c>
      <c r="Z90" s="43">
        <f>'Option 1'!Z90*0.8</f>
        <v>0.35349115967342165</v>
      </c>
      <c r="AA90" s="43">
        <f>'Option 1'!AA90*0.8</f>
        <v>0.35349115967342165</v>
      </c>
      <c r="AB90" s="43">
        <f>'Option 1'!AB90*0.8</f>
        <v>0.35349115967342165</v>
      </c>
      <c r="AC90" s="43">
        <f>'Option 1'!AC90*0.8</f>
        <v>0.35349115967342165</v>
      </c>
      <c r="AD90" s="43">
        <f>'Option 1'!AD90*0.8</f>
        <v>0.35349115967342165</v>
      </c>
      <c r="AE90" s="43">
        <f>'Option 1'!AE90*0.8</f>
        <v>0.35349115967342165</v>
      </c>
      <c r="AF90" s="43">
        <f>'Option 1'!AF90*0.8</f>
        <v>0.35349115967342165</v>
      </c>
      <c r="AG90" s="43">
        <f>'Option 1'!AG90*0.8</f>
        <v>0.35349115967342165</v>
      </c>
      <c r="AH90" s="43">
        <f>'Option 1'!AH90*0.8</f>
        <v>0.35349115967342165</v>
      </c>
      <c r="AI90" s="43">
        <f>'Option 1'!AI90*0.8</f>
        <v>0.35349115967342165</v>
      </c>
      <c r="AJ90" s="43">
        <f>'Option 1'!AJ90*0.8</f>
        <v>0.35349115967342165</v>
      </c>
      <c r="AK90" s="43">
        <f>'Option 1'!AK90*0.8</f>
        <v>0.35349115967342165</v>
      </c>
      <c r="AL90" s="43">
        <f>'Option 1'!AL90*0.8</f>
        <v>0.35349115967342165</v>
      </c>
      <c r="AM90" s="43">
        <f>'Option 1'!AM90*0.8</f>
        <v>0.35349115967342165</v>
      </c>
      <c r="AN90" s="43">
        <f>'Option 1'!AN90*0.8</f>
        <v>0.35349115967342165</v>
      </c>
      <c r="AO90" s="43">
        <f>'Option 1'!AO90*0.8</f>
        <v>0.35349115967342165</v>
      </c>
      <c r="AP90" s="43">
        <f>'Option 1'!AP90*0.8</f>
        <v>0.35349115967342165</v>
      </c>
      <c r="AQ90" s="43">
        <f>'Option 1'!AQ90*0.8</f>
        <v>0.35349115967342165</v>
      </c>
      <c r="AR90" s="43">
        <f>'Option 1'!AR90*0.8</f>
        <v>0.35349115967342165</v>
      </c>
      <c r="AS90" s="43">
        <f>'Option 1'!AS90*0.8</f>
        <v>0.35349115967342165</v>
      </c>
      <c r="AT90" s="43">
        <f>'Option 1'!AT90*0.8</f>
        <v>0.35349115967342165</v>
      </c>
      <c r="AU90" s="43">
        <f>'Option 1'!AU90*0.8</f>
        <v>0.35349115967342165</v>
      </c>
      <c r="AV90" s="43">
        <f>'Option 1'!AV90*0.8</f>
        <v>0.35349115967342165</v>
      </c>
      <c r="AW90" s="43">
        <f>'Option 1'!AW90*0.8</f>
        <v>0.35349115967342165</v>
      </c>
      <c r="AX90" s="37"/>
      <c r="AY90" s="37"/>
      <c r="AZ90" s="37"/>
      <c r="BA90" s="37"/>
      <c r="BB90" s="37"/>
      <c r="BC90" s="37"/>
      <c r="BD90" s="37"/>
    </row>
    <row r="91" spans="1:56" ht="16.5" x14ac:dyDescent="0.3">
      <c r="A91" s="172"/>
      <c r="B91" s="4" t="s">
        <v>332</v>
      </c>
      <c r="D91" s="4" t="s">
        <v>42</v>
      </c>
      <c r="E91" s="43">
        <f>'Option 1'!E91*0.8</f>
        <v>0</v>
      </c>
      <c r="F91" s="43">
        <f>'Option 1'!F91*0.8</f>
        <v>7.7652679674778693E-6</v>
      </c>
      <c r="G91" s="43">
        <f>'Option 1'!G91*0.8</f>
        <v>1.7271061953160719E-5</v>
      </c>
      <c r="H91" s="43">
        <f>'Option 1'!H91*0.8</f>
        <v>2.8476039386605203E-5</v>
      </c>
      <c r="I91" s="43">
        <f>'Option 1'!I91*0.8</f>
        <v>4.2448358707029735E-5</v>
      </c>
      <c r="J91" s="43">
        <f>'Option 1'!J91*0.8</f>
        <v>5.7518496288350856E-5</v>
      </c>
      <c r="K91" s="43">
        <f>'Option 1'!K91*0.8</f>
        <v>7.5095061034231283E-5</v>
      </c>
      <c r="L91" s="43">
        <f>'Option 1'!L91*0.8</f>
        <v>8.8308791787691709E-5</v>
      </c>
      <c r="M91" s="43">
        <f>'Option 1'!M91*0.8</f>
        <v>9.8818406292560225E-5</v>
      </c>
      <c r="N91" s="43">
        <f>'Option 1'!N91*0.8</f>
        <v>1.0005662814658673E-4</v>
      </c>
      <c r="O91" s="43">
        <f>'Option 1'!O91*0.8</f>
        <v>1.0005662814658673E-4</v>
      </c>
      <c r="P91" s="43">
        <f>'Option 1'!P91*0.8</f>
        <v>1.0005662814658673E-4</v>
      </c>
      <c r="Q91" s="43">
        <f>'Option 1'!Q91*0.8</f>
        <v>1.0005662814658673E-4</v>
      </c>
      <c r="R91" s="43">
        <f>'Option 1'!R91*0.8</f>
        <v>1.0005662814658673E-4</v>
      </c>
      <c r="S91" s="43">
        <f>'Option 1'!S91*0.8</f>
        <v>1.0005662814658673E-4</v>
      </c>
      <c r="T91" s="43">
        <f>'Option 1'!T91*0.8</f>
        <v>1.0005662814658673E-4</v>
      </c>
      <c r="U91" s="43">
        <f>'Option 1'!U91*0.8</f>
        <v>1.0005662814658673E-4</v>
      </c>
      <c r="V91" s="43">
        <f>'Option 1'!V91*0.8</f>
        <v>1.0005662814658673E-4</v>
      </c>
      <c r="W91" s="43">
        <f>'Option 1'!W91*0.8</f>
        <v>1.0005662814658673E-4</v>
      </c>
      <c r="X91" s="43">
        <f>'Option 1'!X91*0.8</f>
        <v>1.0005662814658673E-4</v>
      </c>
      <c r="Y91" s="43">
        <f>'Option 1'!Y91*0.8</f>
        <v>1.0005662814658673E-4</v>
      </c>
      <c r="Z91" s="43">
        <f>'Option 1'!Z91*0.8</f>
        <v>1.0005662814658673E-4</v>
      </c>
      <c r="AA91" s="43">
        <f>'Option 1'!AA91*0.8</f>
        <v>1.0005662814658673E-4</v>
      </c>
      <c r="AB91" s="43">
        <f>'Option 1'!AB91*0.8</f>
        <v>1.0005662814658673E-4</v>
      </c>
      <c r="AC91" s="43">
        <f>'Option 1'!AC91*0.8</f>
        <v>1.0005662814658673E-4</v>
      </c>
      <c r="AD91" s="43">
        <f>'Option 1'!AD91*0.8</f>
        <v>1.0005662814658673E-4</v>
      </c>
      <c r="AE91" s="43">
        <f>'Option 1'!AE91*0.8</f>
        <v>1.0005662814658673E-4</v>
      </c>
      <c r="AF91" s="43">
        <f>'Option 1'!AF91*0.8</f>
        <v>1.0005662814658673E-4</v>
      </c>
      <c r="AG91" s="43">
        <f>'Option 1'!AG91*0.8</f>
        <v>1.0005662814658673E-4</v>
      </c>
      <c r="AH91" s="43">
        <f>'Option 1'!AH91*0.8</f>
        <v>1.0005662814658673E-4</v>
      </c>
      <c r="AI91" s="43">
        <f>'Option 1'!AI91*0.8</f>
        <v>1.0005662814658673E-4</v>
      </c>
      <c r="AJ91" s="43">
        <f>'Option 1'!AJ91*0.8</f>
        <v>1.0005662814658673E-4</v>
      </c>
      <c r="AK91" s="43">
        <f>'Option 1'!AK91*0.8</f>
        <v>1.0005662814658673E-4</v>
      </c>
      <c r="AL91" s="43">
        <f>'Option 1'!AL91*0.8</f>
        <v>1.0005662814658673E-4</v>
      </c>
      <c r="AM91" s="43">
        <f>'Option 1'!AM91*0.8</f>
        <v>1.0005662814658673E-4</v>
      </c>
      <c r="AN91" s="43">
        <f>'Option 1'!AN91*0.8</f>
        <v>1.0005662814658673E-4</v>
      </c>
      <c r="AO91" s="43">
        <f>'Option 1'!AO91*0.8</f>
        <v>1.0005662814658673E-4</v>
      </c>
      <c r="AP91" s="43">
        <f>'Option 1'!AP91*0.8</f>
        <v>1.0005662814658673E-4</v>
      </c>
      <c r="AQ91" s="43">
        <f>'Option 1'!AQ91*0.8</f>
        <v>1.0005662814658673E-4</v>
      </c>
      <c r="AR91" s="43">
        <f>'Option 1'!AR91*0.8</f>
        <v>1.0005662814658673E-4</v>
      </c>
      <c r="AS91" s="43">
        <f>'Option 1'!AS91*0.8</f>
        <v>1.0005662814658673E-4</v>
      </c>
      <c r="AT91" s="43">
        <f>'Option 1'!AT91*0.8</f>
        <v>1.0005662814658673E-4</v>
      </c>
      <c r="AU91" s="43">
        <f>'Option 1'!AU91*0.8</f>
        <v>1.0005662814658673E-4</v>
      </c>
      <c r="AV91" s="43">
        <f>'Option 1'!AV91*0.8</f>
        <v>1.0005662814658673E-4</v>
      </c>
      <c r="AW91" s="43">
        <f>'Option 1'!AW91*0.8</f>
        <v>1.0005662814658673E-4</v>
      </c>
      <c r="AX91" s="35"/>
      <c r="AY91" s="35"/>
      <c r="AZ91" s="35"/>
      <c r="BA91" s="35"/>
      <c r="BB91" s="35"/>
      <c r="BC91" s="35"/>
      <c r="BD91" s="35"/>
    </row>
    <row r="92" spans="1:56" ht="16.5" x14ac:dyDescent="0.3">
      <c r="A92" s="172"/>
      <c r="B92" s="4" t="s">
        <v>333</v>
      </c>
      <c r="D92" s="4" t="s">
        <v>42</v>
      </c>
      <c r="E92" s="43">
        <f>'Option 1'!E92*0.8</f>
        <v>0</v>
      </c>
      <c r="F92" s="43">
        <f>'Option 1'!F92*0.8</f>
        <v>7.7520089829796572E-5</v>
      </c>
      <c r="G92" s="43">
        <f>'Option 1'!G92*0.8</f>
        <v>1.7241572083182834E-4</v>
      </c>
      <c r="H92" s="43">
        <f>'Option 1'!H92*0.8</f>
        <v>2.8427417321484177E-4</v>
      </c>
      <c r="I92" s="43">
        <f>'Option 1'!I92*0.8</f>
        <v>4.2375879285530397E-4</v>
      </c>
      <c r="J92" s="43">
        <f>'Option 1'!J92*0.8</f>
        <v>5.7420285015560152E-4</v>
      </c>
      <c r="K92" s="43">
        <f>'Option 1'!K92*0.8</f>
        <v>7.4966838253727886E-4</v>
      </c>
      <c r="L92" s="43">
        <f>'Option 1'!L92*0.8</f>
        <v>8.8183059726328799E-4</v>
      </c>
      <c r="M92" s="43">
        <f>'Option 1'!M92*0.8</f>
        <v>9.8705456687484612E-4</v>
      </c>
      <c r="N92" s="43">
        <f>'Option 1'!N92*0.8</f>
        <v>9.9944540510702893E-4</v>
      </c>
      <c r="O92" s="43">
        <f>'Option 1'!O92*0.8</f>
        <v>9.9944540510702893E-4</v>
      </c>
      <c r="P92" s="43">
        <f>'Option 1'!P92*0.8</f>
        <v>9.9944540510702893E-4</v>
      </c>
      <c r="Q92" s="43">
        <f>'Option 1'!Q92*0.8</f>
        <v>9.9944540510702893E-4</v>
      </c>
      <c r="R92" s="43">
        <f>'Option 1'!R92*0.8</f>
        <v>9.9944540510702893E-4</v>
      </c>
      <c r="S92" s="43">
        <f>'Option 1'!S92*0.8</f>
        <v>9.9944540510702893E-4</v>
      </c>
      <c r="T92" s="43">
        <f>'Option 1'!T92*0.8</f>
        <v>9.9944540510702893E-4</v>
      </c>
      <c r="U92" s="43">
        <f>'Option 1'!U92*0.8</f>
        <v>9.9944540510702893E-4</v>
      </c>
      <c r="V92" s="43">
        <f>'Option 1'!V92*0.8</f>
        <v>9.9944540510702893E-4</v>
      </c>
      <c r="W92" s="43">
        <f>'Option 1'!W92*0.8</f>
        <v>9.9944540510702893E-4</v>
      </c>
      <c r="X92" s="43">
        <f>'Option 1'!X92*0.8</f>
        <v>9.9944540510702893E-4</v>
      </c>
      <c r="Y92" s="43">
        <f>'Option 1'!Y92*0.8</f>
        <v>9.9944540510702893E-4</v>
      </c>
      <c r="Z92" s="43">
        <f>'Option 1'!Z92*0.8</f>
        <v>9.9944540510702893E-4</v>
      </c>
      <c r="AA92" s="43">
        <f>'Option 1'!AA92*0.8</f>
        <v>9.9944540510702893E-4</v>
      </c>
      <c r="AB92" s="43">
        <f>'Option 1'!AB92*0.8</f>
        <v>9.9944540510702893E-4</v>
      </c>
      <c r="AC92" s="43">
        <f>'Option 1'!AC92*0.8</f>
        <v>9.9944540510702893E-4</v>
      </c>
      <c r="AD92" s="43">
        <f>'Option 1'!AD92*0.8</f>
        <v>9.9944540510702893E-4</v>
      </c>
      <c r="AE92" s="43">
        <f>'Option 1'!AE92*0.8</f>
        <v>9.9944540510702893E-4</v>
      </c>
      <c r="AF92" s="43">
        <f>'Option 1'!AF92*0.8</f>
        <v>9.9944540510702893E-4</v>
      </c>
      <c r="AG92" s="43">
        <f>'Option 1'!AG92*0.8</f>
        <v>9.9944540510702893E-4</v>
      </c>
      <c r="AH92" s="43">
        <f>'Option 1'!AH92*0.8</f>
        <v>9.9944540510702893E-4</v>
      </c>
      <c r="AI92" s="43">
        <f>'Option 1'!AI92*0.8</f>
        <v>9.9944540510702893E-4</v>
      </c>
      <c r="AJ92" s="43">
        <f>'Option 1'!AJ92*0.8</f>
        <v>9.9944540510702893E-4</v>
      </c>
      <c r="AK92" s="43">
        <f>'Option 1'!AK92*0.8</f>
        <v>9.9944540510702893E-4</v>
      </c>
      <c r="AL92" s="43">
        <f>'Option 1'!AL92*0.8</f>
        <v>9.9944540510702893E-4</v>
      </c>
      <c r="AM92" s="43">
        <f>'Option 1'!AM92*0.8</f>
        <v>9.9944540510702893E-4</v>
      </c>
      <c r="AN92" s="43">
        <f>'Option 1'!AN92*0.8</f>
        <v>9.9944540510702893E-4</v>
      </c>
      <c r="AO92" s="43">
        <f>'Option 1'!AO92*0.8</f>
        <v>9.9944540510702893E-4</v>
      </c>
      <c r="AP92" s="43">
        <f>'Option 1'!AP92*0.8</f>
        <v>9.9944540510702893E-4</v>
      </c>
      <c r="AQ92" s="43">
        <f>'Option 1'!AQ92*0.8</f>
        <v>9.9944540510702893E-4</v>
      </c>
      <c r="AR92" s="43">
        <f>'Option 1'!AR92*0.8</f>
        <v>9.9944540510702893E-4</v>
      </c>
      <c r="AS92" s="43">
        <f>'Option 1'!AS92*0.8</f>
        <v>9.9944540510702893E-4</v>
      </c>
      <c r="AT92" s="43">
        <f>'Option 1'!AT92*0.8</f>
        <v>9.9944540510702893E-4</v>
      </c>
      <c r="AU92" s="43">
        <f>'Option 1'!AU92*0.8</f>
        <v>9.9944540510702893E-4</v>
      </c>
      <c r="AV92" s="43">
        <f>'Option 1'!AV92*0.8</f>
        <v>9.9944540510702893E-4</v>
      </c>
      <c r="AW92" s="43">
        <f>'Option 1'!AW92*0.8</f>
        <v>9.9944540510702893E-4</v>
      </c>
      <c r="AX92" s="35"/>
      <c r="AY92" s="35"/>
      <c r="AZ92" s="35"/>
      <c r="BA92" s="35"/>
      <c r="BB92" s="35"/>
      <c r="BC92" s="35"/>
      <c r="BD92" s="35"/>
    </row>
    <row r="93" spans="1:56" x14ac:dyDescent="0.3">
      <c r="A93" s="172"/>
      <c r="B93" s="4" t="s">
        <v>215</v>
      </c>
      <c r="D93" s="4" t="s">
        <v>90</v>
      </c>
      <c r="E93" s="43">
        <f>'Option 1'!E93*0.8</f>
        <v>0</v>
      </c>
      <c r="F93" s="43">
        <f>'Option 1'!F93*0.8</f>
        <v>0.90142938173791975</v>
      </c>
      <c r="G93" s="43">
        <f>'Option 1'!G93*0.8</f>
        <v>2.0049073339901256</v>
      </c>
      <c r="H93" s="43">
        <f>'Option 1'!H93*0.8</f>
        <v>3.3056346137851871</v>
      </c>
      <c r="I93" s="43">
        <f>'Option 1'!I93*0.8</f>
        <v>4.9276081527802518</v>
      </c>
      <c r="J93" s="43">
        <f>'Option 1'!J93*0.8</f>
        <v>6.6770216771467439</v>
      </c>
      <c r="K93" s="43">
        <f>'Option 1'!K93*0.8</f>
        <v>8.7173932339703786</v>
      </c>
      <c r="L93" s="43">
        <f>'Option 1'!L93*0.8</f>
        <v>10.962132748736868</v>
      </c>
      <c r="M93" s="43">
        <f>'Option 1'!M93*0.8</f>
        <v>13.053969779389073</v>
      </c>
      <c r="N93" s="43">
        <f>'Option 1'!N93*0.8</f>
        <v>13.282152581674787</v>
      </c>
      <c r="O93" s="43">
        <f>'Option 1'!O93*0.8</f>
        <v>13.282152581674787</v>
      </c>
      <c r="P93" s="43">
        <f>'Option 1'!P93*0.8</f>
        <v>13.282152581674787</v>
      </c>
      <c r="Q93" s="43">
        <f>'Option 1'!Q93*0.8</f>
        <v>13.282152581674787</v>
      </c>
      <c r="R93" s="43">
        <f>'Option 1'!R93*0.8</f>
        <v>13.282152581674787</v>
      </c>
      <c r="S93" s="43">
        <f>'Option 1'!S93*0.8</f>
        <v>13.282152581674787</v>
      </c>
      <c r="T93" s="43">
        <f>'Option 1'!T93*0.8</f>
        <v>13.282152581674787</v>
      </c>
      <c r="U93" s="43">
        <f>'Option 1'!U93*0.8</f>
        <v>13.282152581674787</v>
      </c>
      <c r="V93" s="43">
        <f>'Option 1'!V93*0.8</f>
        <v>13.282152581674787</v>
      </c>
      <c r="W93" s="43">
        <f>'Option 1'!W93*0.8</f>
        <v>13.282152581674787</v>
      </c>
      <c r="X93" s="43">
        <f>'Option 1'!X93*0.8</f>
        <v>13.282152581674787</v>
      </c>
      <c r="Y93" s="43">
        <f>'Option 1'!Y93*0.8</f>
        <v>13.282152581674787</v>
      </c>
      <c r="Z93" s="43">
        <f>'Option 1'!Z93*0.8</f>
        <v>13.282152581674787</v>
      </c>
      <c r="AA93" s="43">
        <f>'Option 1'!AA93*0.8</f>
        <v>13.282152581674787</v>
      </c>
      <c r="AB93" s="43">
        <f>'Option 1'!AB93*0.8</f>
        <v>13.282152581674787</v>
      </c>
      <c r="AC93" s="43">
        <f>'Option 1'!AC93*0.8</f>
        <v>13.282152581674787</v>
      </c>
      <c r="AD93" s="43">
        <f>'Option 1'!AD93*0.8</f>
        <v>13.282152581674787</v>
      </c>
      <c r="AE93" s="43">
        <f>'Option 1'!AE93*0.8</f>
        <v>13.282152581674787</v>
      </c>
      <c r="AF93" s="43">
        <f>'Option 1'!AF93*0.8</f>
        <v>13.282152581674787</v>
      </c>
      <c r="AG93" s="43">
        <f>'Option 1'!AG93*0.8</f>
        <v>13.282152581674787</v>
      </c>
      <c r="AH93" s="43">
        <f>'Option 1'!AH93*0.8</f>
        <v>13.282152581674787</v>
      </c>
      <c r="AI93" s="43">
        <f>'Option 1'!AI93*0.8</f>
        <v>13.282152581674787</v>
      </c>
      <c r="AJ93" s="43">
        <f>'Option 1'!AJ93*0.8</f>
        <v>13.282152581674787</v>
      </c>
      <c r="AK93" s="43">
        <f>'Option 1'!AK93*0.8</f>
        <v>13.282152581674787</v>
      </c>
      <c r="AL93" s="43">
        <f>'Option 1'!AL93*0.8</f>
        <v>13.282152581674787</v>
      </c>
      <c r="AM93" s="43">
        <f>'Option 1'!AM93*0.8</f>
        <v>13.282152581674787</v>
      </c>
      <c r="AN93" s="43">
        <f>'Option 1'!AN93*0.8</f>
        <v>13.282152581674787</v>
      </c>
      <c r="AO93" s="43">
        <f>'Option 1'!AO93*0.8</f>
        <v>13.282152581674787</v>
      </c>
      <c r="AP93" s="43">
        <f>'Option 1'!AP93*0.8</f>
        <v>13.282152581674787</v>
      </c>
      <c r="AQ93" s="43">
        <f>'Option 1'!AQ93*0.8</f>
        <v>13.282152581674787</v>
      </c>
      <c r="AR93" s="43">
        <f>'Option 1'!AR93*0.8</f>
        <v>13.282152581674787</v>
      </c>
      <c r="AS93" s="43">
        <f>'Option 1'!AS93*0.8</f>
        <v>13.282152581674787</v>
      </c>
      <c r="AT93" s="43">
        <f>'Option 1'!AT93*0.8</f>
        <v>13.282152581674787</v>
      </c>
      <c r="AU93" s="43">
        <f>'Option 1'!AU93*0.8</f>
        <v>13.282152581674787</v>
      </c>
      <c r="AV93" s="43">
        <f>'Option 1'!AV93*0.8</f>
        <v>13.282152581674787</v>
      </c>
      <c r="AW93" s="43">
        <f>'Option 1'!AW93*0.8</f>
        <v>13.282152581674787</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41" t="s">
        <v>224</v>
      </c>
      <c r="C26" s="141"/>
      <c r="D26" s="141"/>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37"/>
  <sheetViews>
    <sheetView showGridLines="0" tabSelected="1" zoomScale="80" zoomScaleNormal="80" workbookViewId="0"/>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29" style="2" customWidth="1"/>
    <col min="8" max="11" width="11.140625" style="2" customWidth="1"/>
    <col min="12" max="35" width="9.140625" style="2"/>
    <col min="36" max="36" width="9.140625" style="22" hidden="1" customWidth="1"/>
    <col min="37" max="16384" width="9.140625" style="2"/>
  </cols>
  <sheetData>
    <row r="1" spans="2:36" x14ac:dyDescent="0.3">
      <c r="B1" s="25" t="s">
        <v>49</v>
      </c>
      <c r="Z1" s="26" t="s">
        <v>29</v>
      </c>
      <c r="AJ1" s="22" t="s">
        <v>402</v>
      </c>
    </row>
    <row r="2" spans="2:36" ht="15" customHeight="1" x14ac:dyDescent="0.3">
      <c r="B2" s="152"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33kV Switch (GM) delivers a cost effective reduction in the risk of condition based failure.  This CBA specifically relates to South West.</v>
      </c>
      <c r="C2" s="153"/>
      <c r="D2" s="153"/>
      <c r="E2" s="153"/>
      <c r="F2" s="154"/>
      <c r="G2" s="25" t="s">
        <v>404</v>
      </c>
      <c r="Z2" s="26" t="s">
        <v>80</v>
      </c>
      <c r="AJ2" s="22" t="s">
        <v>400</v>
      </c>
    </row>
    <row r="3" spans="2:36" ht="24.75" customHeight="1" x14ac:dyDescent="0.3">
      <c r="B3" s="155"/>
      <c r="C3" s="156"/>
      <c r="D3" s="156"/>
      <c r="E3" s="156"/>
      <c r="F3" s="157"/>
      <c r="G3" s="18" t="s">
        <v>386</v>
      </c>
      <c r="AJ3" s="22" t="s">
        <v>401</v>
      </c>
    </row>
    <row r="4" spans="2:36" ht="18" customHeight="1" x14ac:dyDescent="0.3">
      <c r="B4" s="25" t="s">
        <v>79</v>
      </c>
      <c r="C4" s="27"/>
      <c r="D4" s="27"/>
      <c r="E4" s="27"/>
      <c r="F4" s="27"/>
      <c r="AJ4" s="22" t="s">
        <v>342</v>
      </c>
    </row>
    <row r="5" spans="2:36" ht="96" customHeight="1" x14ac:dyDescent="0.3">
      <c r="B5" s="149" t="s">
        <v>403</v>
      </c>
      <c r="C5" s="150"/>
      <c r="D5" s="150"/>
      <c r="E5" s="150"/>
      <c r="F5" s="151"/>
      <c r="AJ5" s="22" t="s">
        <v>367</v>
      </c>
    </row>
    <row r="6" spans="2:36" ht="13.5" customHeight="1" x14ac:dyDescent="0.3">
      <c r="B6" s="27"/>
      <c r="C6" s="27"/>
      <c r="D6" s="27"/>
      <c r="E6" s="27"/>
      <c r="F6" s="27"/>
      <c r="AJ6" s="22" t="s">
        <v>368</v>
      </c>
    </row>
    <row r="7" spans="2:36" x14ac:dyDescent="0.3">
      <c r="B7" s="25" t="s">
        <v>50</v>
      </c>
      <c r="AJ7" s="22" t="s">
        <v>369</v>
      </c>
    </row>
    <row r="8" spans="2:36" x14ac:dyDescent="0.3">
      <c r="B8" s="160" t="s">
        <v>27</v>
      </c>
      <c r="C8" s="161"/>
      <c r="D8" s="158" t="s">
        <v>30</v>
      </c>
      <c r="E8" s="158"/>
      <c r="F8" s="158"/>
      <c r="AJ8" s="22" t="s">
        <v>370</v>
      </c>
    </row>
    <row r="9" spans="2:36" ht="22.5" customHeight="1" x14ac:dyDescent="0.3">
      <c r="B9" s="162" t="s">
        <v>303</v>
      </c>
      <c r="C9" s="163"/>
      <c r="D9" s="159" t="str">
        <f>'Baseline scenario'!$C$1</f>
        <v>No intervention</v>
      </c>
      <c r="E9" s="159"/>
      <c r="F9" s="159"/>
      <c r="AJ9" s="22" t="s">
        <v>371</v>
      </c>
    </row>
    <row r="10" spans="2:36" ht="22.5" customHeight="1" x14ac:dyDescent="0.3">
      <c r="B10" s="147" t="s">
        <v>226</v>
      </c>
      <c r="C10" s="148"/>
      <c r="D10" s="149" t="str">
        <f>'Option 1'!$C$1</f>
        <v>Asset Replacement Programme</v>
      </c>
      <c r="E10" s="150"/>
      <c r="F10" s="151"/>
      <c r="AJ10" s="22" t="s">
        <v>372</v>
      </c>
    </row>
    <row r="11" spans="2:36" ht="22.5" customHeight="1" x14ac:dyDescent="0.3">
      <c r="B11" s="147" t="s">
        <v>346</v>
      </c>
      <c r="C11" s="148"/>
      <c r="D11" s="149" t="str">
        <f>'Option 1(i)'!$C$1</f>
        <v>Sensitivity Analysis of Option 1 - Asset Replacement Programme Delivered With 10% Increased Costs</v>
      </c>
      <c r="E11" s="150"/>
      <c r="F11" s="151"/>
      <c r="AJ11" s="22" t="s">
        <v>373</v>
      </c>
    </row>
    <row r="12" spans="2:36" ht="22.5" customHeight="1" x14ac:dyDescent="0.3">
      <c r="B12" s="147" t="s">
        <v>347</v>
      </c>
      <c r="C12" s="148"/>
      <c r="D12" s="149" t="str">
        <f>'Option 1(ii)'!$C$1</f>
        <v>Sensitivity Analysis of Option 1 - Asset Replacement Programme Achieving 20% Lower Benefits</v>
      </c>
      <c r="E12" s="150"/>
      <c r="F12" s="151"/>
      <c r="AJ12" s="22" t="s">
        <v>374</v>
      </c>
    </row>
    <row r="13" spans="2:36" ht="22.5" customHeight="1" x14ac:dyDescent="0.3">
      <c r="B13" s="147"/>
      <c r="C13" s="148"/>
      <c r="D13" s="149"/>
      <c r="E13" s="150"/>
      <c r="F13" s="151"/>
      <c r="AJ13" s="22" t="s">
        <v>375</v>
      </c>
    </row>
    <row r="14" spans="2:36" ht="22.5" customHeight="1" x14ac:dyDescent="0.3">
      <c r="B14" s="147"/>
      <c r="C14" s="148"/>
      <c r="D14" s="149"/>
      <c r="E14" s="150"/>
      <c r="F14" s="151"/>
      <c r="AJ14" s="22" t="s">
        <v>376</v>
      </c>
    </row>
    <row r="15" spans="2:36" ht="22.5" customHeight="1" x14ac:dyDescent="0.3">
      <c r="B15" s="147"/>
      <c r="C15" s="148"/>
      <c r="D15" s="149"/>
      <c r="E15" s="150"/>
      <c r="F15" s="151"/>
      <c r="AJ15" s="22" t="s">
        <v>377</v>
      </c>
    </row>
    <row r="16" spans="2:36" ht="22.5" customHeight="1" x14ac:dyDescent="0.3">
      <c r="B16" s="147"/>
      <c r="C16" s="148"/>
      <c r="D16" s="149"/>
      <c r="E16" s="150"/>
      <c r="F16" s="151"/>
      <c r="AJ16" s="22" t="s">
        <v>378</v>
      </c>
    </row>
    <row r="17" spans="2:36" ht="22.5" customHeight="1" x14ac:dyDescent="0.3">
      <c r="B17" s="147"/>
      <c r="C17" s="148"/>
      <c r="D17" s="149"/>
      <c r="E17" s="150"/>
      <c r="F17" s="151"/>
      <c r="AJ17" s="22" t="s">
        <v>379</v>
      </c>
    </row>
    <row r="18" spans="2:36" ht="22.5" customHeight="1" x14ac:dyDescent="0.3">
      <c r="B18" s="147"/>
      <c r="C18" s="148"/>
      <c r="D18" s="149"/>
      <c r="E18" s="150"/>
      <c r="F18" s="151"/>
      <c r="AJ18" s="22" t="s">
        <v>380</v>
      </c>
    </row>
    <row r="19" spans="2:36" ht="22.5" customHeight="1" x14ac:dyDescent="0.3">
      <c r="B19" s="147"/>
      <c r="C19" s="148"/>
      <c r="D19" s="149"/>
      <c r="E19" s="150"/>
      <c r="F19" s="151"/>
      <c r="AJ19" s="22" t="s">
        <v>381</v>
      </c>
    </row>
    <row r="20" spans="2:36" ht="22.5" customHeight="1" x14ac:dyDescent="0.3">
      <c r="B20" s="147"/>
      <c r="C20" s="148"/>
      <c r="D20" s="149"/>
      <c r="E20" s="150"/>
      <c r="F20" s="151"/>
      <c r="AJ20" s="22" t="s">
        <v>382</v>
      </c>
    </row>
    <row r="21" spans="2:36" ht="22.5" customHeight="1" x14ac:dyDescent="0.3">
      <c r="B21" s="147"/>
      <c r="C21" s="148"/>
      <c r="D21" s="149"/>
      <c r="E21" s="150"/>
      <c r="F21" s="151"/>
      <c r="AJ21" s="22" t="s">
        <v>383</v>
      </c>
    </row>
    <row r="22" spans="2:36" ht="22.5" customHeight="1" x14ac:dyDescent="0.3">
      <c r="B22" s="147"/>
      <c r="C22" s="148"/>
      <c r="D22" s="149"/>
      <c r="E22" s="150"/>
      <c r="F22" s="151"/>
      <c r="AJ22" s="22" t="s">
        <v>384</v>
      </c>
    </row>
    <row r="23" spans="2:36" ht="22.5" customHeight="1" x14ac:dyDescent="0.3">
      <c r="B23" s="147"/>
      <c r="C23" s="148"/>
      <c r="D23" s="149"/>
      <c r="E23" s="150"/>
      <c r="F23" s="151"/>
      <c r="AJ23" s="22" t="s">
        <v>385</v>
      </c>
    </row>
    <row r="24" spans="2:36" ht="12.75" customHeight="1" x14ac:dyDescent="0.3">
      <c r="B24" s="28"/>
      <c r="C24" s="28"/>
      <c r="D24" s="29"/>
      <c r="E24" s="29"/>
      <c r="F24" s="29"/>
      <c r="AJ24" s="22" t="s">
        <v>386</v>
      </c>
    </row>
    <row r="25" spans="2:36" x14ac:dyDescent="0.3">
      <c r="B25" s="25" t="s">
        <v>51</v>
      </c>
      <c r="AJ25" s="22" t="s">
        <v>387</v>
      </c>
    </row>
    <row r="26" spans="2:36" ht="38.25" customHeight="1" x14ac:dyDescent="0.3">
      <c r="B26" s="143" t="s">
        <v>48</v>
      </c>
      <c r="C26" s="145" t="s">
        <v>27</v>
      </c>
      <c r="D26" s="145" t="s">
        <v>28</v>
      </c>
      <c r="E26" s="145" t="s">
        <v>30</v>
      </c>
      <c r="F26" s="143" t="s">
        <v>31</v>
      </c>
      <c r="G26" s="142" t="s">
        <v>101</v>
      </c>
      <c r="H26" s="142"/>
      <c r="I26" s="142"/>
      <c r="J26" s="142"/>
      <c r="K26" s="142"/>
      <c r="AJ26" s="22" t="s">
        <v>388</v>
      </c>
    </row>
    <row r="27" spans="2:36" x14ac:dyDescent="0.3">
      <c r="B27" s="144"/>
      <c r="C27" s="146"/>
      <c r="D27" s="146"/>
      <c r="E27" s="146"/>
      <c r="F27" s="144"/>
      <c r="G27" s="64" t="s">
        <v>102</v>
      </c>
      <c r="H27" s="64" t="s">
        <v>103</v>
      </c>
      <c r="I27" s="64" t="s">
        <v>104</v>
      </c>
      <c r="J27" s="64" t="s">
        <v>105</v>
      </c>
      <c r="K27" s="64" t="s">
        <v>106</v>
      </c>
      <c r="AJ27" s="22" t="s">
        <v>389</v>
      </c>
    </row>
    <row r="28" spans="2:36" ht="27.75" customHeight="1" x14ac:dyDescent="0.3">
      <c r="B28" s="30" t="s">
        <v>340</v>
      </c>
      <c r="C28" s="31" t="str">
        <f>D9</f>
        <v>No intervention</v>
      </c>
      <c r="D28" s="30" t="s">
        <v>80</v>
      </c>
      <c r="E28" s="31"/>
      <c r="F28" s="30"/>
      <c r="G28" s="65"/>
      <c r="H28" s="65"/>
      <c r="I28" s="65"/>
      <c r="J28" s="65"/>
      <c r="K28" s="30"/>
      <c r="AJ28" s="22" t="s">
        <v>390</v>
      </c>
    </row>
    <row r="29" spans="2:36" ht="27.75" customHeight="1" x14ac:dyDescent="0.3">
      <c r="B29" s="30">
        <v>1</v>
      </c>
      <c r="C29" s="31" t="str">
        <f>D10</f>
        <v>Asset Replacement Programme</v>
      </c>
      <c r="D29" s="30" t="s">
        <v>29</v>
      </c>
      <c r="E29" s="31"/>
      <c r="F29" s="30" t="s">
        <v>160</v>
      </c>
      <c r="G29" s="65">
        <f>'Option 1'!$C$4</f>
        <v>0.98361301138694857</v>
      </c>
      <c r="H29" s="65">
        <f>'Option 1'!$C$5</f>
        <v>1.5942307139558052</v>
      </c>
      <c r="I29" s="65">
        <f>'Option 1'!$C$6</f>
        <v>2.1055109849971134</v>
      </c>
      <c r="J29" s="65">
        <f>'Option 1'!$C$7</f>
        <v>2.8151635758964848</v>
      </c>
      <c r="K29" s="30"/>
      <c r="AJ29" s="22" t="s">
        <v>391</v>
      </c>
    </row>
    <row r="30" spans="2:36" ht="57.75" customHeight="1" x14ac:dyDescent="0.3">
      <c r="B30" s="30" t="s">
        <v>344</v>
      </c>
      <c r="C30" s="31" t="str">
        <f>D11</f>
        <v>Sensitivity Analysis of Option 1 - Asset Replacement Programme Delivered With 10% Increased Costs</v>
      </c>
      <c r="D30" s="30"/>
      <c r="E30" s="31"/>
      <c r="F30" s="30"/>
      <c r="G30" s="65">
        <f>'Option 1(i)'!$C$4</f>
        <v>0.96366908273246965</v>
      </c>
      <c r="H30" s="65">
        <f>'Option 1(i)'!$C$5</f>
        <v>1.5686662377844605</v>
      </c>
      <c r="I30" s="65">
        <f>'Option 1(i)'!$C$6</f>
        <v>2.0762337449233494</v>
      </c>
      <c r="J30" s="65">
        <f>'Option 1(i)'!$C$7</f>
        <v>2.7821563387580479</v>
      </c>
      <c r="K30" s="30"/>
      <c r="AJ30" s="22" t="s">
        <v>392</v>
      </c>
    </row>
    <row r="31" spans="2:36" ht="45.75" customHeight="1" x14ac:dyDescent="0.3">
      <c r="B31" s="30" t="s">
        <v>345</v>
      </c>
      <c r="C31" s="31" t="str">
        <f>D12</f>
        <v>Sensitivity Analysis of Option 1 - Asset Replacement Programme Achieving 20% Lower Benefits</v>
      </c>
      <c r="D31" s="30"/>
      <c r="E31" s="31"/>
      <c r="F31" s="30"/>
      <c r="G31" s="65">
        <f>'Option 1(ii)'!$C$4</f>
        <v>0.76305188197425911</v>
      </c>
      <c r="H31" s="65">
        <f>'Option 1(ii)'!$C$5</f>
        <v>1.256882774476076</v>
      </c>
      <c r="I31" s="65">
        <f>'Option 1(ii)'!$C$6</f>
        <v>1.6761722234330587</v>
      </c>
      <c r="J31" s="65">
        <f>'Option 1(ii)'!$C$7</f>
        <v>2.264106534181729</v>
      </c>
      <c r="K31" s="30"/>
      <c r="AJ31" s="22" t="s">
        <v>393</v>
      </c>
    </row>
    <row r="32" spans="2:36" ht="27.75" customHeight="1" x14ac:dyDescent="0.3">
      <c r="B32" s="30"/>
      <c r="C32" s="31"/>
      <c r="D32" s="30"/>
      <c r="E32" s="31"/>
      <c r="F32" s="30"/>
      <c r="G32" s="65"/>
      <c r="H32" s="65"/>
      <c r="I32" s="65"/>
      <c r="J32" s="65"/>
      <c r="K32" s="30"/>
      <c r="AJ32" s="22" t="s">
        <v>394</v>
      </c>
    </row>
    <row r="33" spans="2:36" x14ac:dyDescent="0.3">
      <c r="AJ33" s="22" t="s">
        <v>395</v>
      </c>
    </row>
    <row r="34" spans="2:36" x14ac:dyDescent="0.3">
      <c r="AJ34" s="22" t="s">
        <v>396</v>
      </c>
    </row>
    <row r="35" spans="2:36" x14ac:dyDescent="0.3">
      <c r="AJ35" s="22" t="s">
        <v>397</v>
      </c>
    </row>
    <row r="36" spans="2:36" x14ac:dyDescent="0.3">
      <c r="AJ36" s="22" t="s">
        <v>398</v>
      </c>
    </row>
    <row r="37" spans="2:36" x14ac:dyDescent="0.3">
      <c r="B37" s="2" t="s">
        <v>107</v>
      </c>
      <c r="AJ37" s="22" t="s">
        <v>399</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K28">
    <cfRule type="expression" dxfId="7" priority="9">
      <formula>$D28="Adopted"</formula>
    </cfRule>
  </conditionalFormatting>
  <conditionalFormatting sqref="B29:C29 E29:K29 C30:C31">
    <cfRule type="expression" dxfId="6" priority="8">
      <formula>$D29="Adopted"</formula>
    </cfRule>
  </conditionalFormatting>
  <conditionalFormatting sqref="D29 D32">
    <cfRule type="expression" dxfId="5" priority="7">
      <formula>$D29="Adopted"</formula>
    </cfRule>
  </conditionalFormatting>
  <conditionalFormatting sqref="B32:C32 E32:K32">
    <cfRule type="expression" dxfId="4" priority="5">
      <formula>$D32="Adopted"</formula>
    </cfRule>
  </conditionalFormatting>
  <conditionalFormatting sqref="B30 E30:K30">
    <cfRule type="expression" dxfId="3" priority="4">
      <formula>$D30="Adopted"</formula>
    </cfRule>
  </conditionalFormatting>
  <conditionalFormatting sqref="D30">
    <cfRule type="expression" dxfId="2" priority="3">
      <formula>$D30="Adopted"</formula>
    </cfRule>
  </conditionalFormatting>
  <conditionalFormatting sqref="B31 E31:K31">
    <cfRule type="expression" dxfId="1" priority="2">
      <formula>$D31="Adopted"</formula>
    </cfRule>
  </conditionalFormatting>
  <conditionalFormatting sqref="D31">
    <cfRule type="expression" dxfId="0" priority="1">
      <formula>$D31="Adopted"</formula>
    </cfRule>
  </conditionalFormatting>
  <dataValidations count="2">
    <dataValidation type="list" allowBlank="1" showInputMessage="1" showErrorMessage="1" sqref="D28:D32">
      <formula1>$Z$1:$Z$2</formula1>
    </dataValidation>
    <dataValidation type="list" allowBlank="1" showInputMessage="1" showErrorMessage="1" sqref="G3">
      <formula1>$AJ$1:$AJ$37</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4" t="s">
        <v>74</v>
      </c>
      <c r="C13" s="165"/>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6"/>
      <c r="C14" s="167"/>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8"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8"/>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8"/>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8"/>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8"/>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8"/>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8"/>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8"/>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8"/>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8"/>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P157"/>
  <sheetViews>
    <sheetView zoomScale="80" zoomScaleNormal="80" zoomScaleSheetLayoutView="75" workbookViewId="0">
      <pane xSplit="2" ySplit="6" topLeftCell="C13" activePane="bottomRight" state="frozen"/>
      <selection activeCell="E44" sqref="E44"/>
      <selection pane="topRight" activeCell="E44" sqref="E44"/>
      <selection pane="bottomLeft" activeCell="E44" sqref="E44"/>
      <selection pane="bottomRight" activeCell="E7" sqref="E7"/>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6" width="13.28515625" style="4" customWidth="1"/>
    <col min="57" max="67" width="9.140625" style="22"/>
    <col min="68" max="68" width="9.140625" style="22" customWidth="1"/>
    <col min="69" max="16384" width="9.140625" style="22"/>
  </cols>
  <sheetData>
    <row r="1" spans="1:68" x14ac:dyDescent="0.3">
      <c r="A1" s="2"/>
      <c r="B1" s="3" t="s">
        <v>339</v>
      </c>
      <c r="C1" s="3" t="s">
        <v>341</v>
      </c>
      <c r="D1" s="3"/>
      <c r="E1" s="3" t="str">
        <f>'Option summary'!G2&amp;" - "&amp;'Option summary'!G3</f>
        <v>South West - 33kV Switch (GM)</v>
      </c>
      <c r="F1" s="3"/>
      <c r="G1" s="3"/>
      <c r="H1" s="3"/>
      <c r="I1" s="3"/>
      <c r="J1" s="3"/>
      <c r="K1" s="3"/>
      <c r="AQ1" s="22"/>
      <c r="AR1" s="22"/>
      <c r="AS1" s="22"/>
      <c r="AT1" s="22"/>
      <c r="AU1" s="22"/>
      <c r="AV1" s="22"/>
      <c r="AW1" s="22"/>
      <c r="AX1" s="22"/>
      <c r="AY1" s="22"/>
      <c r="AZ1" s="22"/>
      <c r="BA1" s="22"/>
      <c r="BB1" s="22"/>
      <c r="BC1" s="22"/>
      <c r="BD1" s="22"/>
      <c r="BP1" s="22" t="s">
        <v>402</v>
      </c>
    </row>
    <row r="2" spans="1:68" x14ac:dyDescent="0.3">
      <c r="B2" s="15"/>
      <c r="AQ2" s="22"/>
      <c r="AR2" s="22"/>
      <c r="AS2" s="22"/>
      <c r="AT2" s="22"/>
      <c r="AU2" s="22"/>
      <c r="AV2" s="22"/>
      <c r="AW2" s="22"/>
      <c r="AX2" s="22"/>
      <c r="AY2" s="22"/>
      <c r="AZ2" s="22"/>
      <c r="BA2" s="22"/>
      <c r="BB2" s="22"/>
      <c r="BC2" s="22"/>
      <c r="BD2" s="22"/>
      <c r="BP2" s="22" t="s">
        <v>400</v>
      </c>
    </row>
    <row r="3" spans="1:68" x14ac:dyDescent="0.3">
      <c r="C3" s="9"/>
      <c r="D3" s="9"/>
      <c r="E3" s="9"/>
      <c r="F3" s="9"/>
      <c r="G3" s="9"/>
      <c r="AQ3" s="22"/>
      <c r="AR3" s="22"/>
      <c r="AS3" s="22"/>
      <c r="AT3" s="22"/>
      <c r="AU3" s="22"/>
      <c r="AV3" s="22"/>
      <c r="AW3" s="22"/>
      <c r="AX3" s="22"/>
      <c r="AY3" s="22"/>
      <c r="AZ3" s="22"/>
      <c r="BA3" s="22"/>
      <c r="BB3" s="22"/>
      <c r="BC3" s="22"/>
      <c r="BD3" s="22"/>
      <c r="BP3" s="22" t="s">
        <v>401</v>
      </c>
    </row>
    <row r="4" spans="1:68"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c r="BP4" s="22" t="s">
        <v>342</v>
      </c>
    </row>
    <row r="5" spans="1:68"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c r="BP5" s="22" t="s">
        <v>367</v>
      </c>
    </row>
    <row r="6" spans="1:68"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c r="BP6" s="22" t="s">
        <v>368</v>
      </c>
    </row>
    <row r="7" spans="1:68" x14ac:dyDescent="0.3">
      <c r="A7" s="173" t="s">
        <v>11</v>
      </c>
      <c r="B7" s="61" t="s">
        <v>199</v>
      </c>
      <c r="C7" s="60"/>
      <c r="D7" s="61" t="s">
        <v>40</v>
      </c>
      <c r="E7" s="62">
        <v>-1.2302369469666013E-2</v>
      </c>
      <c r="F7" s="62">
        <v>-1.3495893897687366E-2</v>
      </c>
      <c r="G7" s="62">
        <v>-1.4764887606317988E-2</v>
      </c>
      <c r="H7" s="62">
        <v>-1.6064433617136144E-2</v>
      </c>
      <c r="I7" s="62">
        <v>-1.7706095827581876E-2</v>
      </c>
      <c r="J7" s="62">
        <v>-1.9456748422956308E-2</v>
      </c>
      <c r="K7" s="62">
        <v>-2.1319915842043718E-2</v>
      </c>
      <c r="L7" s="62">
        <v>-2.314959057020987E-2</v>
      </c>
      <c r="M7" s="62">
        <v>-2.4329391372840622E-2</v>
      </c>
      <c r="N7" s="62">
        <v>-2.4717197666719655E-2</v>
      </c>
      <c r="O7" s="62">
        <v>-2.4717197666719655E-2</v>
      </c>
      <c r="P7" s="62">
        <v>-2.4717197666719655E-2</v>
      </c>
      <c r="Q7" s="62">
        <v>-2.4717197666719655E-2</v>
      </c>
      <c r="R7" s="62">
        <v>-2.4717197666719655E-2</v>
      </c>
      <c r="S7" s="62">
        <v>-2.4717197666719655E-2</v>
      </c>
      <c r="T7" s="62">
        <v>-2.4717197666719655E-2</v>
      </c>
      <c r="U7" s="62">
        <v>-2.4717197666719655E-2</v>
      </c>
      <c r="V7" s="62">
        <v>-2.4717197666719655E-2</v>
      </c>
      <c r="W7" s="62">
        <v>-2.4717197666719655E-2</v>
      </c>
      <c r="X7" s="62">
        <v>-2.4717197666719655E-2</v>
      </c>
      <c r="Y7" s="62">
        <v>-2.4717197666719655E-2</v>
      </c>
      <c r="Z7" s="62">
        <v>-2.4717197666719655E-2</v>
      </c>
      <c r="AA7" s="62">
        <v>-2.4717197666719655E-2</v>
      </c>
      <c r="AB7" s="62">
        <v>-2.4717197666719655E-2</v>
      </c>
      <c r="AC7" s="62">
        <v>-2.4717197666719655E-2</v>
      </c>
      <c r="AD7" s="62">
        <v>-2.4717197666719655E-2</v>
      </c>
      <c r="AE7" s="62">
        <v>-2.4717197666719655E-2</v>
      </c>
      <c r="AF7" s="62">
        <v>-2.4717197666719655E-2</v>
      </c>
      <c r="AG7" s="62">
        <v>-2.4717197666719655E-2</v>
      </c>
      <c r="AH7" s="62">
        <v>-2.4717197666719655E-2</v>
      </c>
      <c r="AI7" s="62">
        <v>-2.4717197666719655E-2</v>
      </c>
      <c r="AJ7" s="62">
        <v>-2.4717197666719655E-2</v>
      </c>
      <c r="AK7" s="62">
        <v>-2.4717197666719655E-2</v>
      </c>
      <c r="AL7" s="62">
        <v>-2.4717197666719655E-2</v>
      </c>
      <c r="AM7" s="62">
        <v>-2.4717197666719655E-2</v>
      </c>
      <c r="AN7" s="62">
        <v>-2.4717197666719655E-2</v>
      </c>
      <c r="AO7" s="62">
        <v>-2.4717197666719655E-2</v>
      </c>
      <c r="AP7" s="62">
        <v>-2.4717197666719655E-2</v>
      </c>
      <c r="AQ7" s="62">
        <v>-2.4717197666719655E-2</v>
      </c>
      <c r="AR7" s="62">
        <v>-2.4717197666719655E-2</v>
      </c>
      <c r="AS7" s="62">
        <v>-2.4717197666719655E-2</v>
      </c>
      <c r="AT7" s="62">
        <v>-2.4717197666719655E-2</v>
      </c>
      <c r="AU7" s="62">
        <v>-2.4717197666719655E-2</v>
      </c>
      <c r="AV7" s="62">
        <v>-2.4717197666719655E-2</v>
      </c>
      <c r="AW7" s="62">
        <v>-2.4717197666719655E-2</v>
      </c>
      <c r="AX7" s="61"/>
      <c r="AY7" s="61"/>
      <c r="AZ7" s="61"/>
      <c r="BA7" s="61"/>
      <c r="BB7" s="61"/>
      <c r="BC7" s="61"/>
      <c r="BD7" s="61"/>
      <c r="BP7" s="22" t="s">
        <v>369</v>
      </c>
    </row>
    <row r="8" spans="1:68" x14ac:dyDescent="0.3">
      <c r="A8" s="174"/>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c r="BP8" s="22" t="s">
        <v>370</v>
      </c>
    </row>
    <row r="9" spans="1:68" x14ac:dyDescent="0.3">
      <c r="A9" s="174"/>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c r="BP9" s="22" t="s">
        <v>371</v>
      </c>
    </row>
    <row r="10" spans="1:68" x14ac:dyDescent="0.3">
      <c r="A10" s="174"/>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c r="BP10" s="22" t="s">
        <v>372</v>
      </c>
    </row>
    <row r="11" spans="1:68" x14ac:dyDescent="0.3">
      <c r="A11" s="174"/>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c r="BP11" s="22" t="s">
        <v>373</v>
      </c>
    </row>
    <row r="12" spans="1:68" ht="15.75" thickBot="1" x14ac:dyDescent="0.35">
      <c r="A12" s="175"/>
      <c r="B12" s="124" t="s">
        <v>196</v>
      </c>
      <c r="C12" s="58"/>
      <c r="D12" s="125" t="s">
        <v>40</v>
      </c>
      <c r="E12" s="59">
        <f>SUM(E7:E11)</f>
        <v>-1.2302369469666013E-2</v>
      </c>
      <c r="F12" s="59">
        <f t="shared" ref="F12:AW12" si="0">SUM(F7:F11)</f>
        <v>-1.3495893897687366E-2</v>
      </c>
      <c r="G12" s="59">
        <f t="shared" si="0"/>
        <v>-1.4764887606317988E-2</v>
      </c>
      <c r="H12" s="59">
        <f t="shared" si="0"/>
        <v>-1.6064433617136144E-2</v>
      </c>
      <c r="I12" s="59">
        <f t="shared" si="0"/>
        <v>-1.7706095827581876E-2</v>
      </c>
      <c r="J12" s="59">
        <f t="shared" si="0"/>
        <v>-1.9456748422956308E-2</v>
      </c>
      <c r="K12" s="59">
        <f t="shared" si="0"/>
        <v>-2.1319915842043718E-2</v>
      </c>
      <c r="L12" s="59">
        <f t="shared" si="0"/>
        <v>-2.314959057020987E-2</v>
      </c>
      <c r="M12" s="59">
        <f t="shared" si="0"/>
        <v>-2.4329391372840622E-2</v>
      </c>
      <c r="N12" s="59">
        <f t="shared" si="0"/>
        <v>-2.4717197666719655E-2</v>
      </c>
      <c r="O12" s="59">
        <f t="shared" si="0"/>
        <v>-2.4717197666719655E-2</v>
      </c>
      <c r="P12" s="59">
        <f t="shared" si="0"/>
        <v>-2.4717197666719655E-2</v>
      </c>
      <c r="Q12" s="59">
        <f t="shared" si="0"/>
        <v>-2.4717197666719655E-2</v>
      </c>
      <c r="R12" s="59">
        <f t="shared" si="0"/>
        <v>-2.4717197666719655E-2</v>
      </c>
      <c r="S12" s="59">
        <f t="shared" si="0"/>
        <v>-2.4717197666719655E-2</v>
      </c>
      <c r="T12" s="59">
        <f t="shared" si="0"/>
        <v>-2.4717197666719655E-2</v>
      </c>
      <c r="U12" s="59">
        <f t="shared" si="0"/>
        <v>-2.4717197666719655E-2</v>
      </c>
      <c r="V12" s="59">
        <f t="shared" si="0"/>
        <v>-2.4717197666719655E-2</v>
      </c>
      <c r="W12" s="59">
        <f t="shared" si="0"/>
        <v>-2.4717197666719655E-2</v>
      </c>
      <c r="X12" s="59">
        <f t="shared" si="0"/>
        <v>-2.4717197666719655E-2</v>
      </c>
      <c r="Y12" s="59">
        <f t="shared" si="0"/>
        <v>-2.4717197666719655E-2</v>
      </c>
      <c r="Z12" s="59">
        <f t="shared" si="0"/>
        <v>-2.4717197666719655E-2</v>
      </c>
      <c r="AA12" s="59">
        <f t="shared" si="0"/>
        <v>-2.4717197666719655E-2</v>
      </c>
      <c r="AB12" s="59">
        <f t="shared" si="0"/>
        <v>-2.4717197666719655E-2</v>
      </c>
      <c r="AC12" s="59">
        <f t="shared" si="0"/>
        <v>-2.4717197666719655E-2</v>
      </c>
      <c r="AD12" s="59">
        <f t="shared" si="0"/>
        <v>-2.4717197666719655E-2</v>
      </c>
      <c r="AE12" s="59">
        <f t="shared" si="0"/>
        <v>-2.4717197666719655E-2</v>
      </c>
      <c r="AF12" s="59">
        <f t="shared" si="0"/>
        <v>-2.4717197666719655E-2</v>
      </c>
      <c r="AG12" s="59">
        <f t="shared" si="0"/>
        <v>-2.4717197666719655E-2</v>
      </c>
      <c r="AH12" s="59">
        <f t="shared" si="0"/>
        <v>-2.4717197666719655E-2</v>
      </c>
      <c r="AI12" s="59">
        <f t="shared" si="0"/>
        <v>-2.4717197666719655E-2</v>
      </c>
      <c r="AJ12" s="59">
        <f t="shared" si="0"/>
        <v>-2.4717197666719655E-2</v>
      </c>
      <c r="AK12" s="59">
        <f t="shared" si="0"/>
        <v>-2.4717197666719655E-2</v>
      </c>
      <c r="AL12" s="59">
        <f t="shared" si="0"/>
        <v>-2.4717197666719655E-2</v>
      </c>
      <c r="AM12" s="59">
        <f t="shared" si="0"/>
        <v>-2.4717197666719655E-2</v>
      </c>
      <c r="AN12" s="59">
        <f t="shared" si="0"/>
        <v>-2.4717197666719655E-2</v>
      </c>
      <c r="AO12" s="59">
        <f t="shared" si="0"/>
        <v>-2.4717197666719655E-2</v>
      </c>
      <c r="AP12" s="59">
        <f t="shared" si="0"/>
        <v>-2.4717197666719655E-2</v>
      </c>
      <c r="AQ12" s="59">
        <f t="shared" si="0"/>
        <v>-2.4717197666719655E-2</v>
      </c>
      <c r="AR12" s="59">
        <f t="shared" si="0"/>
        <v>-2.4717197666719655E-2</v>
      </c>
      <c r="AS12" s="59">
        <f t="shared" si="0"/>
        <v>-2.4717197666719655E-2</v>
      </c>
      <c r="AT12" s="59">
        <f t="shared" si="0"/>
        <v>-2.4717197666719655E-2</v>
      </c>
      <c r="AU12" s="59">
        <f t="shared" si="0"/>
        <v>-2.4717197666719655E-2</v>
      </c>
      <c r="AV12" s="59">
        <f t="shared" si="0"/>
        <v>-2.4717197666719655E-2</v>
      </c>
      <c r="AW12" s="59">
        <f t="shared" si="0"/>
        <v>-2.4717197666719655E-2</v>
      </c>
      <c r="AX12" s="61"/>
      <c r="AY12" s="61"/>
      <c r="AZ12" s="61"/>
      <c r="BA12" s="61"/>
      <c r="BB12" s="61"/>
      <c r="BC12" s="61"/>
      <c r="BD12" s="61"/>
      <c r="BP12" s="22" t="s">
        <v>374</v>
      </c>
    </row>
    <row r="13" spans="1:68" ht="12.75" customHeight="1" x14ac:dyDescent="0.3">
      <c r="A13" s="169"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c r="BP13" s="22" t="s">
        <v>375</v>
      </c>
    </row>
    <row r="14" spans="1:68" ht="15" customHeight="1" x14ac:dyDescent="0.3">
      <c r="A14" s="170"/>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c r="BP14" s="22" t="s">
        <v>376</v>
      </c>
    </row>
    <row r="15" spans="1:68" ht="15" customHeight="1" x14ac:dyDescent="0.3">
      <c r="A15" s="170"/>
      <c r="B15" s="9" t="s">
        <v>297</v>
      </c>
      <c r="C15" s="11"/>
      <c r="D15" s="11" t="s">
        <v>40</v>
      </c>
      <c r="E15" s="81">
        <f>'Fixed data'!$G$7*E$31/1000000</f>
        <v>-5.9842863763162606E-2</v>
      </c>
      <c r="F15" s="81">
        <f>'Fixed data'!$G$7*F$31/1000000</f>
        <v>-6.5648567261596846E-2</v>
      </c>
      <c r="G15" s="81">
        <f>'Fixed data'!$G$7*G$31/1000000</f>
        <v>-7.1821378626976295E-2</v>
      </c>
      <c r="H15" s="81">
        <f>'Fixed data'!$G$7*H$31/1000000</f>
        <v>-7.8142809689109735E-2</v>
      </c>
      <c r="I15" s="81">
        <f>'Fixed data'!$G$7*I$31/1000000</f>
        <v>-8.6128406124177825E-2</v>
      </c>
      <c r="J15" s="81">
        <f>'Fixed data'!$G$7*J$31/1000000</f>
        <v>-9.4644168348099939E-2</v>
      </c>
      <c r="K15" s="81">
        <f>'Fixed data'!$G$7*K$31/1000000</f>
        <v>-0.10370724041160441</v>
      </c>
      <c r="L15" s="81">
        <f>'Fixed data'!$G$7*L$31/1000000</f>
        <v>-0.11260739515738495</v>
      </c>
      <c r="M15" s="81">
        <f>'Fixed data'!$G$7*M$31/1000000</f>
        <v>-0.11834639001994189</v>
      </c>
      <c r="N15" s="81">
        <f>'Fixed data'!$G$7*N$31/1000000</f>
        <v>-0.12023281518982915</v>
      </c>
      <c r="O15" s="81">
        <f>'Fixed data'!$G$7*O$31/1000000</f>
        <v>-0.12023281518982915</v>
      </c>
      <c r="P15" s="81">
        <f>'Fixed data'!$G$7*P$31/1000000</f>
        <v>-0.12023281518982915</v>
      </c>
      <c r="Q15" s="81">
        <f>'Fixed data'!$G$7*Q$31/1000000</f>
        <v>-0.12023281518982915</v>
      </c>
      <c r="R15" s="81">
        <f>'Fixed data'!$G$7*R$31/1000000</f>
        <v>-0.12023281518982915</v>
      </c>
      <c r="S15" s="81">
        <f>'Fixed data'!$G$7*S$31/1000000</f>
        <v>-0.12023281518982915</v>
      </c>
      <c r="T15" s="81">
        <f>'Fixed data'!$G$7*T$31/1000000</f>
        <v>-0.12023281518982915</v>
      </c>
      <c r="U15" s="81">
        <f>'Fixed data'!$G$7*U$31/1000000</f>
        <v>-0.12023281518982915</v>
      </c>
      <c r="V15" s="81">
        <f>'Fixed data'!$G$7*V$31/1000000</f>
        <v>-0.12023281518982915</v>
      </c>
      <c r="W15" s="81">
        <f>'Fixed data'!$G$7*W$31/1000000</f>
        <v>-0.12023281518982915</v>
      </c>
      <c r="X15" s="81">
        <f>'Fixed data'!$G$7*X$31/1000000</f>
        <v>-0.12023281518982915</v>
      </c>
      <c r="Y15" s="81">
        <f>'Fixed data'!$G$7*Y$31/1000000</f>
        <v>-0.12023281518982915</v>
      </c>
      <c r="Z15" s="81">
        <f>'Fixed data'!$G$7*Z$31/1000000</f>
        <v>-0.12023281518982915</v>
      </c>
      <c r="AA15" s="81">
        <f>'Fixed data'!$G$7*AA$31/1000000</f>
        <v>-0.12023281518982915</v>
      </c>
      <c r="AB15" s="81">
        <f>'Fixed data'!$G$7*AB$31/1000000</f>
        <v>-0.12023281518982915</v>
      </c>
      <c r="AC15" s="81">
        <f>'Fixed data'!$G$7*AC$31/1000000</f>
        <v>-0.12023281518982915</v>
      </c>
      <c r="AD15" s="81">
        <f>'Fixed data'!$G$7*AD$31/1000000</f>
        <v>-0.12023281518982915</v>
      </c>
      <c r="AE15" s="81">
        <f>'Fixed data'!$G$7*AE$31/1000000</f>
        <v>-0.12023281518982915</v>
      </c>
      <c r="AF15" s="81">
        <f>'Fixed data'!$G$7*AF$31/1000000</f>
        <v>-0.12023281518982915</v>
      </c>
      <c r="AG15" s="81">
        <f>'Fixed data'!$G$7*AG$31/1000000</f>
        <v>-0.12023281518982915</v>
      </c>
      <c r="AH15" s="81">
        <f>'Fixed data'!$G$7*AH$31/1000000</f>
        <v>-0.12023281518982915</v>
      </c>
      <c r="AI15" s="81">
        <f>'Fixed data'!$G$7*AI$31/1000000</f>
        <v>-0.12023281518982915</v>
      </c>
      <c r="AJ15" s="81">
        <f>'Fixed data'!$G$7*AJ$31/1000000</f>
        <v>-0.12023281518982915</v>
      </c>
      <c r="AK15" s="81">
        <f>'Fixed data'!$G$7*AK$31/1000000</f>
        <v>-0.12023281518982915</v>
      </c>
      <c r="AL15" s="81">
        <f>'Fixed data'!$G$7*AL$31/1000000</f>
        <v>-0.12023281518982915</v>
      </c>
      <c r="AM15" s="81">
        <f>'Fixed data'!$G$7*AM$31/1000000</f>
        <v>-0.12023281518982915</v>
      </c>
      <c r="AN15" s="81">
        <f>'Fixed data'!$G$7*AN$31/1000000</f>
        <v>-0.12023281518982915</v>
      </c>
      <c r="AO15" s="81">
        <f>'Fixed data'!$G$7*AO$31/1000000</f>
        <v>-0.12023281518982915</v>
      </c>
      <c r="AP15" s="81">
        <f>'Fixed data'!$G$7*AP$31/1000000</f>
        <v>-0.12023281518982915</v>
      </c>
      <c r="AQ15" s="81">
        <f>'Fixed data'!$G$7*AQ$31/1000000</f>
        <v>-0.12023281518982915</v>
      </c>
      <c r="AR15" s="81">
        <f>'Fixed data'!$G$7*AR$31/1000000</f>
        <v>-0.12023281518982915</v>
      </c>
      <c r="AS15" s="81">
        <f>'Fixed data'!$G$7*AS$31/1000000</f>
        <v>-0.12023281518982915</v>
      </c>
      <c r="AT15" s="81">
        <f>'Fixed data'!$G$7*AT$31/1000000</f>
        <v>-0.12023281518982915</v>
      </c>
      <c r="AU15" s="81">
        <f>'Fixed data'!$G$7*AU$31/1000000</f>
        <v>-0.12023281518982915</v>
      </c>
      <c r="AV15" s="81">
        <f>'Fixed data'!$G$7*AV$31/1000000</f>
        <v>-0.12023281518982915</v>
      </c>
      <c r="AW15" s="81">
        <f>'Fixed data'!$G$7*AW$31/1000000</f>
        <v>-0.12023281518982915</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c r="BP15" s="22" t="s">
        <v>377</v>
      </c>
    </row>
    <row r="16" spans="1:68" ht="15" customHeight="1" x14ac:dyDescent="0.3">
      <c r="A16" s="170"/>
      <c r="B16" s="9" t="s">
        <v>298</v>
      </c>
      <c r="C16" s="9"/>
      <c r="D16" s="9" t="s">
        <v>40</v>
      </c>
      <c r="E16" s="81">
        <f>'Fixed data'!$G$8*E32/1000000</f>
        <v>-1.9937690567967511E-2</v>
      </c>
      <c r="F16" s="81">
        <f>'Fixed data'!$G$8*F32/1000000</f>
        <v>-2.1871961633925453E-2</v>
      </c>
      <c r="G16" s="81">
        <f>'Fixed data'!$G$8*G32/1000000</f>
        <v>-2.3928541068767392E-2</v>
      </c>
      <c r="H16" s="81">
        <f>'Fixed data'!$G$8*H32/1000000</f>
        <v>-2.6034635739676806E-2</v>
      </c>
      <c r="I16" s="81">
        <f>'Fixed data'!$G$8*I32/1000000</f>
        <v>-2.8695176039906553E-2</v>
      </c>
      <c r="J16" s="81">
        <f>'Fixed data'!$G$8*J32/1000000</f>
        <v>-3.1532350290839714E-2</v>
      </c>
      <c r="K16" s="81">
        <f>'Fixed data'!$G$8*K32/1000000</f>
        <v>-3.4551870331065021E-2</v>
      </c>
      <c r="L16" s="81">
        <f>'Fixed data'!$G$8*L32/1000000</f>
        <v>-3.7517111634199851E-2</v>
      </c>
      <c r="M16" s="81">
        <f>'Fixed data'!$G$8*M32/1000000</f>
        <v>-3.9429157558232827E-2</v>
      </c>
      <c r="N16" s="81">
        <f>'Fixed data'!$G$8*N32/1000000</f>
        <v>-4.0057652903403601E-2</v>
      </c>
      <c r="O16" s="81">
        <f>'Fixed data'!$G$8*O32/1000000</f>
        <v>-4.0057652903403601E-2</v>
      </c>
      <c r="P16" s="81">
        <f>'Fixed data'!$G$8*P32/1000000</f>
        <v>-4.0057652903403601E-2</v>
      </c>
      <c r="Q16" s="81">
        <f>'Fixed data'!$G$8*Q32/1000000</f>
        <v>-4.0057652903403601E-2</v>
      </c>
      <c r="R16" s="81">
        <f>'Fixed data'!$G$8*R32/1000000</f>
        <v>-4.0057652903403601E-2</v>
      </c>
      <c r="S16" s="81">
        <f>'Fixed data'!$G$8*S32/1000000</f>
        <v>-4.0057652903403601E-2</v>
      </c>
      <c r="T16" s="81">
        <f>'Fixed data'!$G$8*T32/1000000</f>
        <v>-4.0057652903403601E-2</v>
      </c>
      <c r="U16" s="81">
        <f>'Fixed data'!$G$8*U32/1000000</f>
        <v>-4.0057652903403601E-2</v>
      </c>
      <c r="V16" s="81">
        <f>'Fixed data'!$G$8*V32/1000000</f>
        <v>-4.0057652903403601E-2</v>
      </c>
      <c r="W16" s="81">
        <f>'Fixed data'!$G$8*W32/1000000</f>
        <v>-4.0057652903403601E-2</v>
      </c>
      <c r="X16" s="81">
        <f>'Fixed data'!$G$8*X32/1000000</f>
        <v>-4.0057652903403601E-2</v>
      </c>
      <c r="Y16" s="81">
        <f>'Fixed data'!$G$8*Y32/1000000</f>
        <v>-4.0057652903403601E-2</v>
      </c>
      <c r="Z16" s="81">
        <f>'Fixed data'!$G$8*Z32/1000000</f>
        <v>-4.0057652903403601E-2</v>
      </c>
      <c r="AA16" s="81">
        <f>'Fixed data'!$G$8*AA32/1000000</f>
        <v>-4.0057652903403601E-2</v>
      </c>
      <c r="AB16" s="81">
        <f>'Fixed data'!$G$8*AB32/1000000</f>
        <v>-4.0057652903403601E-2</v>
      </c>
      <c r="AC16" s="81">
        <f>'Fixed data'!$G$8*AC32/1000000</f>
        <v>-4.0057652903403601E-2</v>
      </c>
      <c r="AD16" s="81">
        <f>'Fixed data'!$G$8*AD32/1000000</f>
        <v>-4.0057652903403601E-2</v>
      </c>
      <c r="AE16" s="81">
        <f>'Fixed data'!$G$8*AE32/1000000</f>
        <v>-4.0057652903403601E-2</v>
      </c>
      <c r="AF16" s="81">
        <f>'Fixed data'!$G$8*AF32/1000000</f>
        <v>-4.0057652903403601E-2</v>
      </c>
      <c r="AG16" s="81">
        <f>'Fixed data'!$G$8*AG32/1000000</f>
        <v>-4.0057652903403601E-2</v>
      </c>
      <c r="AH16" s="81">
        <f>'Fixed data'!$G$8*AH32/1000000</f>
        <v>-4.0057652903403601E-2</v>
      </c>
      <c r="AI16" s="81">
        <f>'Fixed data'!$G$8*AI32/1000000</f>
        <v>-4.0057652903403601E-2</v>
      </c>
      <c r="AJ16" s="81">
        <f>'Fixed data'!$G$8*AJ32/1000000</f>
        <v>-4.0057652903403601E-2</v>
      </c>
      <c r="AK16" s="81">
        <f>'Fixed data'!$G$8*AK32/1000000</f>
        <v>-4.0057652903403601E-2</v>
      </c>
      <c r="AL16" s="81">
        <f>'Fixed data'!$G$8*AL32/1000000</f>
        <v>-4.0057652903403601E-2</v>
      </c>
      <c r="AM16" s="81">
        <f>'Fixed data'!$G$8*AM32/1000000</f>
        <v>-4.0057652903403601E-2</v>
      </c>
      <c r="AN16" s="81">
        <f>'Fixed data'!$G$8*AN32/1000000</f>
        <v>-4.0057652903403601E-2</v>
      </c>
      <c r="AO16" s="81">
        <f>'Fixed data'!$G$8*AO32/1000000</f>
        <v>-4.0057652903403601E-2</v>
      </c>
      <c r="AP16" s="81">
        <f>'Fixed data'!$G$8*AP32/1000000</f>
        <v>-4.0057652903403601E-2</v>
      </c>
      <c r="AQ16" s="81">
        <f>'Fixed data'!$G$8*AQ32/1000000</f>
        <v>-4.0057652903403601E-2</v>
      </c>
      <c r="AR16" s="81">
        <f>'Fixed data'!$G$8*AR32/1000000</f>
        <v>-4.0057652903403601E-2</v>
      </c>
      <c r="AS16" s="81">
        <f>'Fixed data'!$G$8*AS32/1000000</f>
        <v>-4.0057652903403601E-2</v>
      </c>
      <c r="AT16" s="81">
        <f>'Fixed data'!$G$8*AT32/1000000</f>
        <v>-4.0057652903403601E-2</v>
      </c>
      <c r="AU16" s="81">
        <f>'Fixed data'!$G$8*AU32/1000000</f>
        <v>-4.0057652903403601E-2</v>
      </c>
      <c r="AV16" s="81">
        <f>'Fixed data'!$G$8*AV32/1000000</f>
        <v>-4.0057652903403601E-2</v>
      </c>
      <c r="AW16" s="81">
        <f>'Fixed data'!$G$8*AW32/1000000</f>
        <v>-4.0057652903403601E-2</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c r="BP16" s="22" t="s">
        <v>378</v>
      </c>
    </row>
    <row r="17" spans="1:68" ht="15" customHeight="1" x14ac:dyDescent="0.3">
      <c r="A17" s="170"/>
      <c r="B17" s="4" t="s">
        <v>202</v>
      </c>
      <c r="D17" s="9" t="s">
        <v>40</v>
      </c>
      <c r="E17" s="34">
        <f>E33*'Fixed data'!H$5/1000000</f>
        <v>-1.7587002491113348E-6</v>
      </c>
      <c r="F17" s="34">
        <f>F33*'Fixed data'!I$5/1000000</f>
        <v>-2.0263588701446765E-6</v>
      </c>
      <c r="G17" s="34">
        <f>G33*'Fixed data'!J$5/1000000</f>
        <v>-2.3574009252202327E-6</v>
      </c>
      <c r="H17" s="34">
        <f>H33*'Fixed data'!K$5/1000000</f>
        <v>-2.7279557955716975E-6</v>
      </c>
      <c r="I17" s="34">
        <f>I33*'Fixed data'!L$5/1000000</f>
        <v>-3.2014394024534684E-6</v>
      </c>
      <c r="J17" s="34">
        <f>J33*'Fixed data'!M$5/1000000</f>
        <v>-6.2788651191235875E-6</v>
      </c>
      <c r="K17" s="34">
        <f>K33*'Fixed data'!N$5/1000000</f>
        <v>-9.9053972144818477E-6</v>
      </c>
      <c r="L17" s="34">
        <f>L33*'Fixed data'!O$5/1000000</f>
        <v>-1.4040378647910013E-5</v>
      </c>
      <c r="M17" s="34">
        <f>M33*'Fixed data'!P$5/1000000</f>
        <v>-1.820825548106729E-5</v>
      </c>
      <c r="N17" s="34">
        <f>N33*'Fixed data'!Q$5/1000000</f>
        <v>-2.2005836029819416E-5</v>
      </c>
      <c r="O17" s="34">
        <f>O33*'Fixed data'!R$5/1000000</f>
        <v>-2.5513179492054291E-5</v>
      </c>
      <c r="P17" s="34">
        <f>P33*'Fixed data'!S$5/1000000</f>
        <v>-2.9020522954289166E-5</v>
      </c>
      <c r="Q17" s="34">
        <f>Q33*'Fixed data'!T$5/1000000</f>
        <v>-3.2527866416524038E-5</v>
      </c>
      <c r="R17" s="34">
        <f>R33*'Fixed data'!U$5/1000000</f>
        <v>-3.603520987875892E-5</v>
      </c>
      <c r="S17" s="34">
        <f>S33*'Fixed data'!V$5/1000000</f>
        <v>-3.9542553340993795E-5</v>
      </c>
      <c r="T17" s="34">
        <f>T33*'Fixed data'!W$5/1000000</f>
        <v>-4.2339019439795079E-5</v>
      </c>
      <c r="U17" s="34">
        <f>U33*'Fixed data'!X$5/1000000</f>
        <v>-4.5997947045703293E-5</v>
      </c>
      <c r="V17" s="34">
        <f>V33*'Fixed data'!Y$5/1000000</f>
        <v>-4.9656874651611507E-5</v>
      </c>
      <c r="W17" s="34">
        <f>W33*'Fixed data'!Z$5/1000000</f>
        <v>-5.3315802257519721E-5</v>
      </c>
      <c r="X17" s="34">
        <f>X33*'Fixed data'!AA$5/1000000</f>
        <v>-5.6974729863427949E-5</v>
      </c>
      <c r="Y17" s="34">
        <f>Y33*'Fixed data'!AB$5/1000000</f>
        <v>-6.0633657469336156E-5</v>
      </c>
      <c r="Z17" s="34">
        <f>Z33*'Fixed data'!AC$5/1000000</f>
        <v>-6.3769881131543196E-5</v>
      </c>
      <c r="AA17" s="34">
        <f>AA33*'Fixed data'!AD$5/1000000</f>
        <v>-6.7428808737451416E-5</v>
      </c>
      <c r="AB17" s="34">
        <f>AB33*'Fixed data'!AE$5/1000000</f>
        <v>-7.1087736343359624E-5</v>
      </c>
      <c r="AC17" s="34">
        <f>AC33*'Fixed data'!AF$5/1000000</f>
        <v>-7.4746663949267845E-5</v>
      </c>
      <c r="AD17" s="34">
        <f>AD33*'Fixed data'!AG$5/1000000</f>
        <v>-7.8405591555176079E-5</v>
      </c>
      <c r="AE17" s="34">
        <f>AE33*'Fixed data'!AH$5/1000000</f>
        <v>-8.2064519161084286E-5</v>
      </c>
      <c r="AF17" s="34">
        <f>AF33*'Fixed data'!AI$5/1000000</f>
        <v>-8.5723446766992493E-5</v>
      </c>
      <c r="AG17" s="34">
        <f>AG33*'Fixed data'!AJ$5/1000000</f>
        <v>-8.9382374372900714E-5</v>
      </c>
      <c r="AH17" s="34">
        <f>AH33*'Fixed data'!AK$5/1000000</f>
        <v>-9.3041301978808935E-5</v>
      </c>
      <c r="AI17" s="34">
        <f>AI33*'Fixed data'!AL$5/1000000</f>
        <v>-9.6177525641015981E-5</v>
      </c>
      <c r="AJ17" s="34">
        <f>AJ33*'Fixed data'!AM$5/1000000</f>
        <v>-9.9836453246924175E-5</v>
      </c>
      <c r="AK17" s="34">
        <f>AK33*'Fixed data'!AN$5/1000000</f>
        <v>-1.034953808528324E-4</v>
      </c>
      <c r="AL17" s="34">
        <f>AL33*'Fixed data'!AO$5/1000000</f>
        <v>-1.0715430845874063E-4</v>
      </c>
      <c r="AM17" s="34">
        <f>AM33*'Fixed data'!AP$5/1000000</f>
        <v>-1.1081323606464885E-4</v>
      </c>
      <c r="AN17" s="34">
        <f>AN33*'Fixed data'!AQ$5/1000000</f>
        <v>-1.1499486761425822E-4</v>
      </c>
      <c r="AO17" s="34">
        <f>AO33*'Fixed data'!AR$5/1000000</f>
        <v>-1.1865379522016644E-4</v>
      </c>
      <c r="AP17" s="34">
        <f>AP33*'Fixed data'!AS$5/1000000</f>
        <v>-1.2231272282607467E-4</v>
      </c>
      <c r="AQ17" s="34">
        <f>AQ33*'Fixed data'!AT$5/1000000</f>
        <v>-1.2597165043198285E-4</v>
      </c>
      <c r="AR17" s="34">
        <f>AR33*'Fixed data'!AU$5/1000000</f>
        <v>-1.2963057803789109E-4</v>
      </c>
      <c r="AS17" s="34">
        <f>AS33*'Fixed data'!AV$5/1000000</f>
        <v>-1.3381220958750048E-4</v>
      </c>
      <c r="AT17" s="34">
        <f>AT33*'Fixed data'!AW$5/1000000</f>
        <v>-1.369484332497075E-4</v>
      </c>
      <c r="AU17" s="34">
        <f>AU33*'Fixed data'!AX$5/1000000</f>
        <v>-1.4060736085561576E-4</v>
      </c>
      <c r="AV17" s="34">
        <f>AV33*'Fixed data'!AY$5/1000000</f>
        <v>-1.4426628846152397E-4</v>
      </c>
      <c r="AW17" s="34">
        <f>AW33*'Fixed data'!AZ$5/1000000</f>
        <v>-1.4740251212373102E-4</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c r="BP17" s="22" t="s">
        <v>379</v>
      </c>
    </row>
    <row r="18" spans="1:68" ht="15" customHeight="1" x14ac:dyDescent="0.3">
      <c r="A18" s="170"/>
      <c r="B18" s="9" t="s">
        <v>69</v>
      </c>
      <c r="C18" s="9"/>
      <c r="D18" s="4" t="s">
        <v>40</v>
      </c>
      <c r="E18" s="34">
        <f>E34*'Fixed data'!$G$9</f>
        <v>-1.2354690696354413E-4</v>
      </c>
      <c r="F18" s="34">
        <f>F34*'Fixed data'!$G$9</f>
        <v>-1.355526568406326E-4</v>
      </c>
      <c r="G18" s="34">
        <f>G34*'Fixed data'!$G$9</f>
        <v>-1.483187256278979E-4</v>
      </c>
      <c r="H18" s="34">
        <f>H34*'Fixed data'!$G$9</f>
        <v>-1.6136644148584804E-4</v>
      </c>
      <c r="I18" s="34">
        <f>I34*'Fixed data'!$G$9</f>
        <v>-1.7787112210079569E-4</v>
      </c>
      <c r="J18" s="34">
        <f>J34*'Fixed data'!$G$9</f>
        <v>-1.9547241470561834E-4</v>
      </c>
      <c r="K18" s="34">
        <f>K34*'Fixed data'!$G$9</f>
        <v>-2.1420581007420352E-4</v>
      </c>
      <c r="L18" s="34">
        <f>L34*'Fixed data'!$G$9</f>
        <v>-2.3258512541281609E-4</v>
      </c>
      <c r="M18" s="34">
        <f>M34*'Fixed data'!$G$9</f>
        <v>-2.4270016862798841E-4</v>
      </c>
      <c r="N18" s="34">
        <f>N34*'Fixed data'!$G$9</f>
        <v>-2.4547451792841752E-4</v>
      </c>
      <c r="O18" s="34">
        <f>O34*'Fixed data'!$G$9</f>
        <v>-2.4547451792841752E-4</v>
      </c>
      <c r="P18" s="34">
        <f>P34*'Fixed data'!$G$9</f>
        <v>-2.4547451792841752E-4</v>
      </c>
      <c r="Q18" s="34">
        <f>Q34*'Fixed data'!$G$9</f>
        <v>-2.4547451792841752E-4</v>
      </c>
      <c r="R18" s="34">
        <f>R34*'Fixed data'!$G$9</f>
        <v>-2.4547451792841752E-4</v>
      </c>
      <c r="S18" s="34">
        <f>S34*'Fixed data'!$G$9</f>
        <v>-2.4547451792841752E-4</v>
      </c>
      <c r="T18" s="34">
        <f>T34*'Fixed data'!$G$9</f>
        <v>-2.4547451792841752E-4</v>
      </c>
      <c r="U18" s="34">
        <f>U34*'Fixed data'!$G$9</f>
        <v>-2.4547451792841752E-4</v>
      </c>
      <c r="V18" s="34">
        <f>V34*'Fixed data'!$G$9</f>
        <v>-2.4547451792841752E-4</v>
      </c>
      <c r="W18" s="34">
        <f>W34*'Fixed data'!$G$9</f>
        <v>-2.4547451792841752E-4</v>
      </c>
      <c r="X18" s="34">
        <f>X34*'Fixed data'!$G$9</f>
        <v>-2.4547451792841752E-4</v>
      </c>
      <c r="Y18" s="34">
        <f>Y34*'Fixed data'!$G$9</f>
        <v>-2.4547451792841752E-4</v>
      </c>
      <c r="Z18" s="34">
        <f>Z34*'Fixed data'!$G$9</f>
        <v>-2.4547451792841752E-4</v>
      </c>
      <c r="AA18" s="34">
        <f>AA34*'Fixed data'!$G$9</f>
        <v>-2.4547451792841752E-4</v>
      </c>
      <c r="AB18" s="34">
        <f>AB34*'Fixed data'!$G$9</f>
        <v>-2.4547451792841752E-4</v>
      </c>
      <c r="AC18" s="34">
        <f>AC34*'Fixed data'!$G$9</f>
        <v>-2.4547451792841752E-4</v>
      </c>
      <c r="AD18" s="34">
        <f>AD34*'Fixed data'!$G$9</f>
        <v>-2.4547451792841752E-4</v>
      </c>
      <c r="AE18" s="34">
        <f>AE34*'Fixed data'!$G$9</f>
        <v>-2.4547451792841752E-4</v>
      </c>
      <c r="AF18" s="34">
        <f>AF34*'Fixed data'!$G$9</f>
        <v>-2.4547451792841752E-4</v>
      </c>
      <c r="AG18" s="34">
        <f>AG34*'Fixed data'!$G$9</f>
        <v>-2.4547451792841752E-4</v>
      </c>
      <c r="AH18" s="34">
        <f>AH34*'Fixed data'!$G$9</f>
        <v>-2.4547451792841752E-4</v>
      </c>
      <c r="AI18" s="34">
        <f>AI34*'Fixed data'!$G$9</f>
        <v>-2.4547451792841752E-4</v>
      </c>
      <c r="AJ18" s="34">
        <f>AJ34*'Fixed data'!$G$9</f>
        <v>-2.4547451792841752E-4</v>
      </c>
      <c r="AK18" s="34">
        <f>AK34*'Fixed data'!$G$9</f>
        <v>-2.4547451792841752E-4</v>
      </c>
      <c r="AL18" s="34">
        <f>AL34*'Fixed data'!$G$9</f>
        <v>-2.4547451792841752E-4</v>
      </c>
      <c r="AM18" s="34">
        <f>AM34*'Fixed data'!$G$9</f>
        <v>-2.4547451792841752E-4</v>
      </c>
      <c r="AN18" s="34">
        <f>AN34*'Fixed data'!$G$9</f>
        <v>-2.4547451792841752E-4</v>
      </c>
      <c r="AO18" s="34">
        <f>AO34*'Fixed data'!$G$9</f>
        <v>-2.4547451792841752E-4</v>
      </c>
      <c r="AP18" s="34">
        <f>AP34*'Fixed data'!$G$9</f>
        <v>-2.4547451792841752E-4</v>
      </c>
      <c r="AQ18" s="34">
        <f>AQ34*'Fixed data'!$G$9</f>
        <v>-2.4547451792841752E-4</v>
      </c>
      <c r="AR18" s="34">
        <f>AR34*'Fixed data'!$G$9</f>
        <v>-2.4547451792841752E-4</v>
      </c>
      <c r="AS18" s="34">
        <f>AS34*'Fixed data'!$G$9</f>
        <v>-2.4547451792841752E-4</v>
      </c>
      <c r="AT18" s="34">
        <f>AT34*'Fixed data'!$G$9</f>
        <v>-2.4547451792841752E-4</v>
      </c>
      <c r="AU18" s="34">
        <f>AU34*'Fixed data'!$G$9</f>
        <v>-2.4547451792841752E-4</v>
      </c>
      <c r="AV18" s="34">
        <f>AV34*'Fixed data'!$G$9</f>
        <v>-2.4547451792841752E-4</v>
      </c>
      <c r="AW18" s="34">
        <f>AW34*'Fixed data'!$G$9</f>
        <v>-2.4547451792841752E-4</v>
      </c>
      <c r="AX18" s="34">
        <f>AX34*'Fixed data'!$G$9</f>
        <v>0</v>
      </c>
      <c r="AY18" s="34">
        <f>AY34*'Fixed data'!$G$9</f>
        <v>0</v>
      </c>
      <c r="AZ18" s="34">
        <f>AZ34*'Fixed data'!$G$9</f>
        <v>0</v>
      </c>
      <c r="BA18" s="34">
        <f>BA34*'Fixed data'!$G$9</f>
        <v>0</v>
      </c>
      <c r="BB18" s="34">
        <f>BB34*'Fixed data'!$G$9</f>
        <v>0</v>
      </c>
      <c r="BC18" s="34">
        <f>BC34*'Fixed data'!$G$9</f>
        <v>0</v>
      </c>
      <c r="BD18" s="34">
        <f>BD34*'Fixed data'!$G$9</f>
        <v>0</v>
      </c>
      <c r="BP18" s="22" t="s">
        <v>380</v>
      </c>
    </row>
    <row r="19" spans="1:68" ht="15" customHeight="1" x14ac:dyDescent="0.3">
      <c r="A19" s="170"/>
      <c r="B19" s="9" t="s">
        <v>70</v>
      </c>
      <c r="C19" s="9"/>
      <c r="D19" s="4" t="s">
        <v>40</v>
      </c>
      <c r="E19" s="34">
        <f>E35*'Fixed data'!$G$10</f>
        <v>-1.892387136291724E-5</v>
      </c>
      <c r="F19" s="34">
        <f>F35*'Fixed data'!$G$10</f>
        <v>-2.0762796681429606E-5</v>
      </c>
      <c r="G19" s="34">
        <f>G35*'Fixed data'!$G$10</f>
        <v>-2.2718179512009039E-5</v>
      </c>
      <c r="H19" s="34">
        <f>H35*'Fixed data'!$G$10</f>
        <v>-2.471672052814641E-5</v>
      </c>
      <c r="I19" s="34">
        <f>I35*'Fixed data'!$G$10</f>
        <v>-2.7244755114321273E-5</v>
      </c>
      <c r="J19" s="34">
        <f>J35*'Fixed data'!$G$10</f>
        <v>-2.9940757988956437E-5</v>
      </c>
      <c r="K19" s="34">
        <f>K35*'Fixed data'!$G$10</f>
        <v>-3.2810165260462866E-5</v>
      </c>
      <c r="L19" s="34">
        <f>L35*'Fixed data'!$G$10</f>
        <v>-3.5625350127030632E-5</v>
      </c>
      <c r="M19" s="34">
        <f>M35*'Fixed data'!$G$10</f>
        <v>-3.7175916757437273E-5</v>
      </c>
      <c r="N19" s="34">
        <f>N35*'Fixed data'!$G$10</f>
        <v>-3.7601662962817573E-5</v>
      </c>
      <c r="O19" s="34">
        <f>O35*'Fixed data'!$G$10</f>
        <v>-3.7601662962817573E-5</v>
      </c>
      <c r="P19" s="34">
        <f>P35*'Fixed data'!$G$10</f>
        <v>-3.7601662962817573E-5</v>
      </c>
      <c r="Q19" s="34">
        <f>Q35*'Fixed data'!$G$10</f>
        <v>-3.7601662962817573E-5</v>
      </c>
      <c r="R19" s="34">
        <f>R35*'Fixed data'!$G$10</f>
        <v>-3.7601662962817573E-5</v>
      </c>
      <c r="S19" s="34">
        <f>S35*'Fixed data'!$G$10</f>
        <v>-3.7601662962817573E-5</v>
      </c>
      <c r="T19" s="34">
        <f>T35*'Fixed data'!$G$10</f>
        <v>-3.7601662962817573E-5</v>
      </c>
      <c r="U19" s="34">
        <f>U35*'Fixed data'!$G$10</f>
        <v>-3.7601662962817573E-5</v>
      </c>
      <c r="V19" s="34">
        <f>V35*'Fixed data'!$G$10</f>
        <v>-3.7601662962817573E-5</v>
      </c>
      <c r="W19" s="34">
        <f>W35*'Fixed data'!$G$10</f>
        <v>-3.7601662962817573E-5</v>
      </c>
      <c r="X19" s="34">
        <f>X35*'Fixed data'!$G$10</f>
        <v>-3.7601662962817573E-5</v>
      </c>
      <c r="Y19" s="34">
        <f>Y35*'Fixed data'!$G$10</f>
        <v>-3.7601662962817573E-5</v>
      </c>
      <c r="Z19" s="34">
        <f>Z35*'Fixed data'!$G$10</f>
        <v>-3.7601662962817573E-5</v>
      </c>
      <c r="AA19" s="34">
        <f>AA35*'Fixed data'!$G$10</f>
        <v>-3.7601662962817573E-5</v>
      </c>
      <c r="AB19" s="34">
        <f>AB35*'Fixed data'!$G$10</f>
        <v>-3.7601662962817573E-5</v>
      </c>
      <c r="AC19" s="34">
        <f>AC35*'Fixed data'!$G$10</f>
        <v>-3.7601662962817573E-5</v>
      </c>
      <c r="AD19" s="34">
        <f>AD35*'Fixed data'!$G$10</f>
        <v>-3.7601662962817573E-5</v>
      </c>
      <c r="AE19" s="34">
        <f>AE35*'Fixed data'!$G$10</f>
        <v>-3.7601662962817573E-5</v>
      </c>
      <c r="AF19" s="34">
        <f>AF35*'Fixed data'!$G$10</f>
        <v>-3.7601662962817573E-5</v>
      </c>
      <c r="AG19" s="34">
        <f>AG35*'Fixed data'!$G$10</f>
        <v>-3.7601662962817573E-5</v>
      </c>
      <c r="AH19" s="34">
        <f>AH35*'Fixed data'!$G$10</f>
        <v>-3.7601662962817573E-5</v>
      </c>
      <c r="AI19" s="34">
        <f>AI35*'Fixed data'!$G$10</f>
        <v>-3.7601662962817573E-5</v>
      </c>
      <c r="AJ19" s="34">
        <f>AJ35*'Fixed data'!$G$10</f>
        <v>-3.7601662962817573E-5</v>
      </c>
      <c r="AK19" s="34">
        <f>AK35*'Fixed data'!$G$10</f>
        <v>-3.7601662962817573E-5</v>
      </c>
      <c r="AL19" s="34">
        <f>AL35*'Fixed data'!$G$10</f>
        <v>-3.7601662962817573E-5</v>
      </c>
      <c r="AM19" s="34">
        <f>AM35*'Fixed data'!$G$10</f>
        <v>-3.7601662962817573E-5</v>
      </c>
      <c r="AN19" s="34">
        <f>AN35*'Fixed data'!$G$10</f>
        <v>-3.7601662962817573E-5</v>
      </c>
      <c r="AO19" s="34">
        <f>AO35*'Fixed data'!$G$10</f>
        <v>-3.7601662962817573E-5</v>
      </c>
      <c r="AP19" s="34">
        <f>AP35*'Fixed data'!$G$10</f>
        <v>-3.7601662962817573E-5</v>
      </c>
      <c r="AQ19" s="34">
        <f>AQ35*'Fixed data'!$G$10</f>
        <v>-3.7601662962817573E-5</v>
      </c>
      <c r="AR19" s="34">
        <f>AR35*'Fixed data'!$G$10</f>
        <v>-3.7601662962817573E-5</v>
      </c>
      <c r="AS19" s="34">
        <f>AS35*'Fixed data'!$G$10</f>
        <v>-3.7601662962817573E-5</v>
      </c>
      <c r="AT19" s="34">
        <f>AT35*'Fixed data'!$G$10</f>
        <v>-3.7601662962817573E-5</v>
      </c>
      <c r="AU19" s="34">
        <f>AU35*'Fixed data'!$G$10</f>
        <v>-3.7601662962817573E-5</v>
      </c>
      <c r="AV19" s="34">
        <f>AV35*'Fixed data'!$G$10</f>
        <v>-3.7601662962817573E-5</v>
      </c>
      <c r="AW19" s="34">
        <f>AW35*'Fixed data'!$G$10</f>
        <v>-3.7601662962817573E-5</v>
      </c>
      <c r="AX19" s="34">
        <f>AX35*'Fixed data'!$G$10</f>
        <v>0</v>
      </c>
      <c r="AY19" s="34">
        <f>AY35*'Fixed data'!$G$10</f>
        <v>0</v>
      </c>
      <c r="AZ19" s="34">
        <f>AZ35*'Fixed data'!$G$10</f>
        <v>0</v>
      </c>
      <c r="BA19" s="34">
        <f>BA35*'Fixed data'!$G$10</f>
        <v>0</v>
      </c>
      <c r="BB19" s="34">
        <f>BB35*'Fixed data'!$G$10</f>
        <v>0</v>
      </c>
      <c r="BC19" s="34">
        <f>BC35*'Fixed data'!$G$10</f>
        <v>0</v>
      </c>
      <c r="BD19" s="34">
        <f>BD35*'Fixed data'!$G$10</f>
        <v>0</v>
      </c>
      <c r="BP19" s="22" t="s">
        <v>381</v>
      </c>
    </row>
    <row r="20" spans="1:68" ht="15" customHeight="1" x14ac:dyDescent="0.3">
      <c r="A20" s="170"/>
      <c r="B20" s="4" t="s">
        <v>83</v>
      </c>
      <c r="D20" s="9" t="s">
        <v>40</v>
      </c>
      <c r="E20" s="34">
        <f>'Fixed data'!$G$11*E36/1000000</f>
        <v>-3.2647457253426489E-4</v>
      </c>
      <c r="F20" s="34">
        <f>'Fixed data'!$G$11*F36/1000000</f>
        <v>-3.5814776543849168E-4</v>
      </c>
      <c r="G20" s="34">
        <f>'Fixed data'!$G$11*G36/1000000</f>
        <v>-3.9182372653257674E-4</v>
      </c>
      <c r="H20" s="34">
        <f>'Fixed data'!$G$11*H36/1000000</f>
        <v>-4.2631048692530455E-4</v>
      </c>
      <c r="I20" s="34">
        <f>'Fixed data'!$G$11*I36/1000000</f>
        <v>-4.6987615238021976E-4</v>
      </c>
      <c r="J20" s="34">
        <f>'Fixed data'!$G$11*J36/1000000</f>
        <v>-5.1633415350231515E-4</v>
      </c>
      <c r="K20" s="34">
        <f>'Fixed data'!$G$11*K36/1000000</f>
        <v>-5.6577802018439806E-4</v>
      </c>
      <c r="L20" s="34">
        <f>'Fixed data'!$G$11*L36/1000000</f>
        <v>-6.1433308645958775E-4</v>
      </c>
      <c r="M20" s="34">
        <f>'Fixed data'!$G$11*M36/1000000</f>
        <v>-6.4564234836163889E-4</v>
      </c>
      <c r="N20" s="34">
        <f>'Fixed data'!$G$11*N36/1000000</f>
        <v>-6.5593379854012978E-4</v>
      </c>
      <c r="O20" s="34">
        <f>'Fixed data'!$G$11*O36/1000000</f>
        <v>-6.5593379854012978E-4</v>
      </c>
      <c r="P20" s="34">
        <f>'Fixed data'!$G$11*P36/1000000</f>
        <v>-6.5593379854012978E-4</v>
      </c>
      <c r="Q20" s="34">
        <f>'Fixed data'!$G$11*Q36/1000000</f>
        <v>-6.5593379854012978E-4</v>
      </c>
      <c r="R20" s="34">
        <f>'Fixed data'!$G$11*R36/1000000</f>
        <v>-6.5593379854012978E-4</v>
      </c>
      <c r="S20" s="34">
        <f>'Fixed data'!$G$11*S36/1000000</f>
        <v>-6.5593379854012978E-4</v>
      </c>
      <c r="T20" s="34">
        <f>'Fixed data'!$G$11*T36/1000000</f>
        <v>-6.5593379854012978E-4</v>
      </c>
      <c r="U20" s="34">
        <f>'Fixed data'!$G$11*U36/1000000</f>
        <v>-6.5593379854012978E-4</v>
      </c>
      <c r="V20" s="34">
        <f>'Fixed data'!$G$11*V36/1000000</f>
        <v>-6.5593379854012978E-4</v>
      </c>
      <c r="W20" s="34">
        <f>'Fixed data'!$G$11*W36/1000000</f>
        <v>-6.5593379854012978E-4</v>
      </c>
      <c r="X20" s="34">
        <f>'Fixed data'!$G$11*X36/1000000</f>
        <v>-6.5593379854012978E-4</v>
      </c>
      <c r="Y20" s="34">
        <f>'Fixed data'!$G$11*Y36/1000000</f>
        <v>-6.5593379854012978E-4</v>
      </c>
      <c r="Z20" s="34">
        <f>'Fixed data'!$G$11*Z36/1000000</f>
        <v>-6.5593379854012978E-4</v>
      </c>
      <c r="AA20" s="34">
        <f>'Fixed data'!$G$11*AA36/1000000</f>
        <v>-6.5593379854012978E-4</v>
      </c>
      <c r="AB20" s="34">
        <f>'Fixed data'!$G$11*AB36/1000000</f>
        <v>-6.5593379854012978E-4</v>
      </c>
      <c r="AC20" s="34">
        <f>'Fixed data'!$G$11*AC36/1000000</f>
        <v>-6.5593379854012978E-4</v>
      </c>
      <c r="AD20" s="34">
        <f>'Fixed data'!$G$11*AD36/1000000</f>
        <v>-6.5593379854012978E-4</v>
      </c>
      <c r="AE20" s="34">
        <f>'Fixed data'!$G$11*AE36/1000000</f>
        <v>-6.5593379854012978E-4</v>
      </c>
      <c r="AF20" s="34">
        <f>'Fixed data'!$G$11*AF36/1000000</f>
        <v>-6.5593379854012978E-4</v>
      </c>
      <c r="AG20" s="34">
        <f>'Fixed data'!$G$11*AG36/1000000</f>
        <v>-6.5593379854012978E-4</v>
      </c>
      <c r="AH20" s="34">
        <f>'Fixed data'!$G$11*AH36/1000000</f>
        <v>-6.5593379854012978E-4</v>
      </c>
      <c r="AI20" s="34">
        <f>'Fixed data'!$G$11*AI36/1000000</f>
        <v>-6.5593379854012978E-4</v>
      </c>
      <c r="AJ20" s="34">
        <f>'Fixed data'!$G$11*AJ36/1000000</f>
        <v>-6.5593379854012978E-4</v>
      </c>
      <c r="AK20" s="34">
        <f>'Fixed data'!$G$11*AK36/1000000</f>
        <v>-6.5593379854012978E-4</v>
      </c>
      <c r="AL20" s="34">
        <f>'Fixed data'!$G$11*AL36/1000000</f>
        <v>-6.5593379854012978E-4</v>
      </c>
      <c r="AM20" s="34">
        <f>'Fixed data'!$G$11*AM36/1000000</f>
        <v>-6.5593379854012978E-4</v>
      </c>
      <c r="AN20" s="34">
        <f>'Fixed data'!$G$11*AN36/1000000</f>
        <v>-6.5593379854012978E-4</v>
      </c>
      <c r="AO20" s="34">
        <f>'Fixed data'!$G$11*AO36/1000000</f>
        <v>-6.5593379854012978E-4</v>
      </c>
      <c r="AP20" s="34">
        <f>'Fixed data'!$G$11*AP36/1000000</f>
        <v>-6.5593379854012978E-4</v>
      </c>
      <c r="AQ20" s="34">
        <f>'Fixed data'!$G$11*AQ36/1000000</f>
        <v>-6.5593379854012978E-4</v>
      </c>
      <c r="AR20" s="34">
        <f>'Fixed data'!$G$11*AR36/1000000</f>
        <v>-6.5593379854012978E-4</v>
      </c>
      <c r="AS20" s="34">
        <f>'Fixed data'!$G$11*AS36/1000000</f>
        <v>-6.5593379854012978E-4</v>
      </c>
      <c r="AT20" s="34">
        <f>'Fixed data'!$G$11*AT36/1000000</f>
        <v>-6.5593379854012978E-4</v>
      </c>
      <c r="AU20" s="34">
        <f>'Fixed data'!$G$11*AU36/1000000</f>
        <v>-6.5593379854012978E-4</v>
      </c>
      <c r="AV20" s="34">
        <f>'Fixed data'!$G$11*AV36/1000000</f>
        <v>-6.5593379854012978E-4</v>
      </c>
      <c r="AW20" s="34">
        <f>'Fixed data'!$G$11*AW36/1000000</f>
        <v>-6.5593379854012978E-4</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c r="BP20" s="22" t="s">
        <v>382</v>
      </c>
    </row>
    <row r="21" spans="1:68" ht="15" customHeight="1" x14ac:dyDescent="0.3">
      <c r="A21" s="170"/>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P21" s="22" t="s">
        <v>383</v>
      </c>
    </row>
    <row r="22" spans="1:68" ht="15" customHeight="1" x14ac:dyDescent="0.3">
      <c r="A22" s="170"/>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P22" s="22" t="s">
        <v>384</v>
      </c>
    </row>
    <row r="23" spans="1:68" ht="15" customHeight="1" x14ac:dyDescent="0.3">
      <c r="A23" s="170"/>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P23" s="22" t="s">
        <v>385</v>
      </c>
    </row>
    <row r="24" spans="1:68" ht="15.75" customHeight="1" thickBot="1" x14ac:dyDescent="0.35">
      <c r="A24" s="171"/>
      <c r="B24" s="13" t="s">
        <v>100</v>
      </c>
      <c r="C24" s="13"/>
      <c r="D24" s="13" t="s">
        <v>40</v>
      </c>
      <c r="E24" s="53">
        <f>SUM(E13:E23)</f>
        <v>-8.0251258382239954E-2</v>
      </c>
      <c r="F24" s="53">
        <f t="shared" ref="F24:BD24" si="1">SUM(F13:F23)</f>
        <v>-8.803701847335299E-2</v>
      </c>
      <c r="G24" s="53">
        <f t="shared" si="1"/>
        <v>-9.6315137728341396E-2</v>
      </c>
      <c r="H24" s="53">
        <f t="shared" si="1"/>
        <v>-0.10479256703352141</v>
      </c>
      <c r="I24" s="53">
        <f t="shared" si="1"/>
        <v>-0.11550177563308217</v>
      </c>
      <c r="J24" s="53">
        <f t="shared" si="1"/>
        <v>-0.12692454483025561</v>
      </c>
      <c r="K24" s="53">
        <f t="shared" si="1"/>
        <v>-0.13908181013540299</v>
      </c>
      <c r="L24" s="53">
        <f t="shared" si="1"/>
        <v>-0.15102109073223213</v>
      </c>
      <c r="M24" s="53">
        <f t="shared" si="1"/>
        <v>-0.15871927426740287</v>
      </c>
      <c r="N24" s="53">
        <f t="shared" si="1"/>
        <v>-0.16125148390869393</v>
      </c>
      <c r="O24" s="53">
        <f t="shared" si="1"/>
        <v>-0.16125499125215617</v>
      </c>
      <c r="P24" s="53">
        <f t="shared" si="1"/>
        <v>-0.16125849859561839</v>
      </c>
      <c r="Q24" s="53">
        <f t="shared" si="1"/>
        <v>-0.16126200593908063</v>
      </c>
      <c r="R24" s="53">
        <f t="shared" si="1"/>
        <v>-0.16126551328254288</v>
      </c>
      <c r="S24" s="53">
        <f t="shared" si="1"/>
        <v>-0.16126902062600509</v>
      </c>
      <c r="T24" s="53">
        <f t="shared" si="1"/>
        <v>-0.16127181709210389</v>
      </c>
      <c r="U24" s="53">
        <f t="shared" si="1"/>
        <v>-0.16127547601970982</v>
      </c>
      <c r="V24" s="53">
        <f t="shared" si="1"/>
        <v>-0.16127913494731572</v>
      </c>
      <c r="W24" s="53">
        <f t="shared" si="1"/>
        <v>-0.16128279387492162</v>
      </c>
      <c r="X24" s="53">
        <f t="shared" si="1"/>
        <v>-0.16128645280252754</v>
      </c>
      <c r="Y24" s="53">
        <f t="shared" si="1"/>
        <v>-0.16129011173013344</v>
      </c>
      <c r="Z24" s="53">
        <f t="shared" si="1"/>
        <v>-0.16129324795379565</v>
      </c>
      <c r="AA24" s="53">
        <f t="shared" si="1"/>
        <v>-0.16129690688140155</v>
      </c>
      <c r="AB24" s="53">
        <f t="shared" si="1"/>
        <v>-0.16130056580900748</v>
      </c>
      <c r="AC24" s="53">
        <f t="shared" si="1"/>
        <v>-0.16130422473661338</v>
      </c>
      <c r="AD24" s="53">
        <f t="shared" si="1"/>
        <v>-0.16130788366421928</v>
      </c>
      <c r="AE24" s="53">
        <f t="shared" si="1"/>
        <v>-0.1613115425918252</v>
      </c>
      <c r="AF24" s="53">
        <f t="shared" si="1"/>
        <v>-0.1613152015194311</v>
      </c>
      <c r="AG24" s="53">
        <f t="shared" si="1"/>
        <v>-0.161318860447037</v>
      </c>
      <c r="AH24" s="53">
        <f t="shared" si="1"/>
        <v>-0.16132251937464293</v>
      </c>
      <c r="AI24" s="53">
        <f t="shared" si="1"/>
        <v>-0.16132565559830511</v>
      </c>
      <c r="AJ24" s="53">
        <f t="shared" si="1"/>
        <v>-0.16132931452591104</v>
      </c>
      <c r="AK24" s="53">
        <f t="shared" si="1"/>
        <v>-0.16133297345351694</v>
      </c>
      <c r="AL24" s="53">
        <f t="shared" si="1"/>
        <v>-0.16133663238112284</v>
      </c>
      <c r="AM24" s="53">
        <f t="shared" si="1"/>
        <v>-0.16134029130872876</v>
      </c>
      <c r="AN24" s="53">
        <f t="shared" si="1"/>
        <v>-0.16134447294027837</v>
      </c>
      <c r="AO24" s="53">
        <f t="shared" si="1"/>
        <v>-0.16134813186788427</v>
      </c>
      <c r="AP24" s="53">
        <f t="shared" si="1"/>
        <v>-0.16135179079549017</v>
      </c>
      <c r="AQ24" s="53">
        <f t="shared" si="1"/>
        <v>-0.16135544972309609</v>
      </c>
      <c r="AR24" s="53">
        <f t="shared" si="1"/>
        <v>-0.16135910865070199</v>
      </c>
      <c r="AS24" s="53">
        <f t="shared" si="1"/>
        <v>-0.1613632902822516</v>
      </c>
      <c r="AT24" s="53">
        <f t="shared" si="1"/>
        <v>-0.16136642650591382</v>
      </c>
      <c r="AU24" s="53">
        <f t="shared" si="1"/>
        <v>-0.16137008543351972</v>
      </c>
      <c r="AV24" s="53">
        <f t="shared" si="1"/>
        <v>-0.16137374436112564</v>
      </c>
      <c r="AW24" s="53">
        <f t="shared" si="1"/>
        <v>-0.16137688058478783</v>
      </c>
      <c r="AX24" s="53">
        <f t="shared" si="1"/>
        <v>0</v>
      </c>
      <c r="AY24" s="53">
        <f t="shared" si="1"/>
        <v>0</v>
      </c>
      <c r="AZ24" s="53">
        <f t="shared" si="1"/>
        <v>0</v>
      </c>
      <c r="BA24" s="53">
        <f t="shared" si="1"/>
        <v>0</v>
      </c>
      <c r="BB24" s="53">
        <f t="shared" si="1"/>
        <v>0</v>
      </c>
      <c r="BC24" s="53">
        <f t="shared" si="1"/>
        <v>0</v>
      </c>
      <c r="BD24" s="53">
        <f t="shared" si="1"/>
        <v>0</v>
      </c>
      <c r="BP24" s="22" t="s">
        <v>386</v>
      </c>
    </row>
    <row r="25" spans="1:68" x14ac:dyDescent="0.3">
      <c r="A25" s="74"/>
      <c r="B25" s="14"/>
      <c r="BP25" s="22" t="s">
        <v>387</v>
      </c>
    </row>
    <row r="26" spans="1:68" x14ac:dyDescent="0.3">
      <c r="A26" s="74"/>
      <c r="BP26" s="22" t="s">
        <v>388</v>
      </c>
    </row>
    <row r="27" spans="1:68"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c r="BP27" s="22" t="s">
        <v>389</v>
      </c>
    </row>
    <row r="28" spans="1:68"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P28" s="22" t="s">
        <v>390</v>
      </c>
    </row>
    <row r="29" spans="1:68" ht="12.75" customHeight="1" x14ac:dyDescent="0.3">
      <c r="A29" s="172"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P29" s="22" t="s">
        <v>391</v>
      </c>
    </row>
    <row r="30" spans="1:68" x14ac:dyDescent="0.3">
      <c r="A30" s="172"/>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c r="BP30" s="22" t="s">
        <v>392</v>
      </c>
    </row>
    <row r="31" spans="1:68" ht="12.75" customHeight="1" x14ac:dyDescent="0.3">
      <c r="A31" s="172"/>
      <c r="B31" s="4" t="s">
        <v>213</v>
      </c>
      <c r="D31" s="4" t="s">
        <v>208</v>
      </c>
      <c r="E31" s="139">
        <v>-3874.9495277369824</v>
      </c>
      <c r="F31" s="139">
        <v>-4250.8808688317758</v>
      </c>
      <c r="G31" s="139">
        <v>-4650.5832056008012</v>
      </c>
      <c r="H31" s="139">
        <v>-5059.9089759345798</v>
      </c>
      <c r="I31" s="139">
        <v>-5576.992905226969</v>
      </c>
      <c r="J31" s="139">
        <v>-6128.4061687783706</v>
      </c>
      <c r="K31" s="139">
        <v>-6715.2588794259018</v>
      </c>
      <c r="L31" s="139">
        <v>-7291.562355901202</v>
      </c>
      <c r="M31" s="139">
        <v>-7663.1741744859801</v>
      </c>
      <c r="N31" s="139">
        <v>-7785.3241162082786</v>
      </c>
      <c r="O31" s="139">
        <v>-7785.3241162082786</v>
      </c>
      <c r="P31" s="139">
        <v>-7785.3241162082786</v>
      </c>
      <c r="Q31" s="139">
        <v>-7785.3241162082786</v>
      </c>
      <c r="R31" s="139">
        <v>-7785.3241162082786</v>
      </c>
      <c r="S31" s="139">
        <v>-7785.3241162082786</v>
      </c>
      <c r="T31" s="139">
        <v>-7785.3241162082786</v>
      </c>
      <c r="U31" s="139">
        <v>-7785.3241162082786</v>
      </c>
      <c r="V31" s="139">
        <v>-7785.3241162082786</v>
      </c>
      <c r="W31" s="139">
        <v>-7785.3241162082786</v>
      </c>
      <c r="X31" s="139">
        <v>-7785.3241162082786</v>
      </c>
      <c r="Y31" s="139">
        <v>-7785.3241162082786</v>
      </c>
      <c r="Z31" s="139">
        <v>-7785.3241162082786</v>
      </c>
      <c r="AA31" s="139">
        <v>-7785.3241162082786</v>
      </c>
      <c r="AB31" s="139">
        <v>-7785.3241162082786</v>
      </c>
      <c r="AC31" s="139">
        <v>-7785.3241162082786</v>
      </c>
      <c r="AD31" s="139">
        <v>-7785.3241162082786</v>
      </c>
      <c r="AE31" s="139">
        <v>-7785.3241162082786</v>
      </c>
      <c r="AF31" s="139">
        <v>-7785.3241162082786</v>
      </c>
      <c r="AG31" s="139">
        <v>-7785.3241162082786</v>
      </c>
      <c r="AH31" s="139">
        <v>-7785.3241162082786</v>
      </c>
      <c r="AI31" s="139">
        <v>-7785.3241162082786</v>
      </c>
      <c r="AJ31" s="139">
        <v>-7785.3241162082786</v>
      </c>
      <c r="AK31" s="139">
        <v>-7785.3241162082786</v>
      </c>
      <c r="AL31" s="139">
        <v>-7785.3241162082786</v>
      </c>
      <c r="AM31" s="139">
        <v>-7785.3241162082786</v>
      </c>
      <c r="AN31" s="139">
        <v>-7785.3241162082786</v>
      </c>
      <c r="AO31" s="139">
        <v>-7785.3241162082786</v>
      </c>
      <c r="AP31" s="139">
        <v>-7785.3241162082786</v>
      </c>
      <c r="AQ31" s="139">
        <v>-7785.3241162082786</v>
      </c>
      <c r="AR31" s="139">
        <v>-7785.3241162082786</v>
      </c>
      <c r="AS31" s="139">
        <v>-7785.3241162082786</v>
      </c>
      <c r="AT31" s="139">
        <v>-7785.3241162082786</v>
      </c>
      <c r="AU31" s="139">
        <v>-7785.3241162082786</v>
      </c>
      <c r="AV31" s="139">
        <v>-7785.3241162082786</v>
      </c>
      <c r="AW31" s="139">
        <v>-7785.3241162082786</v>
      </c>
      <c r="AX31" s="43"/>
      <c r="AY31" s="43"/>
      <c r="AZ31" s="43"/>
      <c r="BA31" s="43"/>
      <c r="BB31" s="43"/>
      <c r="BC31" s="43"/>
      <c r="BD31" s="43"/>
      <c r="BP31" s="22" t="s">
        <v>393</v>
      </c>
    </row>
    <row r="32" spans="1:68" x14ac:dyDescent="0.3">
      <c r="A32" s="172"/>
      <c r="B32" s="4" t="s">
        <v>214</v>
      </c>
      <c r="D32" s="4" t="s">
        <v>88</v>
      </c>
      <c r="E32" s="139">
        <v>-52931.279211621622</v>
      </c>
      <c r="F32" s="139">
        <v>-58066.449782864867</v>
      </c>
      <c r="G32" s="139">
        <v>-63526.328895513514</v>
      </c>
      <c r="H32" s="139">
        <v>-69117.662791081078</v>
      </c>
      <c r="I32" s="139">
        <v>-76180.958362108111</v>
      </c>
      <c r="J32" s="139">
        <v>-83713.187931837849</v>
      </c>
      <c r="K32" s="139">
        <v>-91729.515489405399</v>
      </c>
      <c r="L32" s="139">
        <v>-99601.741954702709</v>
      </c>
      <c r="M32" s="139">
        <v>-104677.90844075676</v>
      </c>
      <c r="N32" s="139">
        <v>-106346.45989535133</v>
      </c>
      <c r="O32" s="139">
        <v>-106346.45989535133</v>
      </c>
      <c r="P32" s="139">
        <v>-106346.45989535133</v>
      </c>
      <c r="Q32" s="139">
        <v>-106346.45989535133</v>
      </c>
      <c r="R32" s="139">
        <v>-106346.45989535133</v>
      </c>
      <c r="S32" s="139">
        <v>-106346.45989535133</v>
      </c>
      <c r="T32" s="139">
        <v>-106346.45989535133</v>
      </c>
      <c r="U32" s="139">
        <v>-106346.45989535133</v>
      </c>
      <c r="V32" s="139">
        <v>-106346.45989535133</v>
      </c>
      <c r="W32" s="139">
        <v>-106346.45989535133</v>
      </c>
      <c r="X32" s="139">
        <v>-106346.45989535133</v>
      </c>
      <c r="Y32" s="139">
        <v>-106346.45989535133</v>
      </c>
      <c r="Z32" s="139">
        <v>-106346.45989535133</v>
      </c>
      <c r="AA32" s="139">
        <v>-106346.45989535133</v>
      </c>
      <c r="AB32" s="139">
        <v>-106346.45989535133</v>
      </c>
      <c r="AC32" s="139">
        <v>-106346.45989535133</v>
      </c>
      <c r="AD32" s="139">
        <v>-106346.45989535133</v>
      </c>
      <c r="AE32" s="139">
        <v>-106346.45989535133</v>
      </c>
      <c r="AF32" s="139">
        <v>-106346.45989535133</v>
      </c>
      <c r="AG32" s="139">
        <v>-106346.45989535133</v>
      </c>
      <c r="AH32" s="139">
        <v>-106346.45989535133</v>
      </c>
      <c r="AI32" s="139">
        <v>-106346.45989535133</v>
      </c>
      <c r="AJ32" s="139">
        <v>-106346.45989535133</v>
      </c>
      <c r="AK32" s="139">
        <v>-106346.45989535133</v>
      </c>
      <c r="AL32" s="139">
        <v>-106346.45989535133</v>
      </c>
      <c r="AM32" s="139">
        <v>-106346.45989535133</v>
      </c>
      <c r="AN32" s="139">
        <v>-106346.45989535133</v>
      </c>
      <c r="AO32" s="139">
        <v>-106346.45989535133</v>
      </c>
      <c r="AP32" s="139">
        <v>-106346.45989535133</v>
      </c>
      <c r="AQ32" s="139">
        <v>-106346.45989535133</v>
      </c>
      <c r="AR32" s="139">
        <v>-106346.45989535133</v>
      </c>
      <c r="AS32" s="139">
        <v>-106346.45989535133</v>
      </c>
      <c r="AT32" s="139">
        <v>-106346.45989535133</v>
      </c>
      <c r="AU32" s="139">
        <v>-106346.45989535133</v>
      </c>
      <c r="AV32" s="139">
        <v>-106346.45989535133</v>
      </c>
      <c r="AW32" s="139">
        <v>-106346.45989535133</v>
      </c>
      <c r="AX32" s="43"/>
      <c r="AY32" s="43"/>
      <c r="AZ32" s="43"/>
      <c r="BA32" s="43"/>
      <c r="BB32" s="43"/>
      <c r="BC32" s="43"/>
      <c r="BD32" s="43"/>
      <c r="BP32" s="22" t="s">
        <v>394</v>
      </c>
    </row>
    <row r="33" spans="1:68" ht="16.5" x14ac:dyDescent="0.3">
      <c r="A33" s="172"/>
      <c r="B33" s="4" t="s">
        <v>331</v>
      </c>
      <c r="D33" s="4" t="s">
        <v>89</v>
      </c>
      <c r="E33" s="140">
        <v>-0.24081071129707116</v>
      </c>
      <c r="F33" s="140">
        <v>-0.26417315589148332</v>
      </c>
      <c r="G33" s="140">
        <v>-0.2890128611148603</v>
      </c>
      <c r="H33" s="140">
        <v>-0.31445061951680392</v>
      </c>
      <c r="I33" s="140">
        <v>-0.34658506357133217</v>
      </c>
      <c r="J33" s="140">
        <v>-0.38085292158185985</v>
      </c>
      <c r="K33" s="140">
        <v>-0.41732318207585367</v>
      </c>
      <c r="L33" s="140">
        <v>-0.45313785504116622</v>
      </c>
      <c r="M33" s="140">
        <v>-0.47623186070994744</v>
      </c>
      <c r="N33" s="140">
        <v>-0.48382293102982865</v>
      </c>
      <c r="O33" s="140">
        <v>-0.48382293102982865</v>
      </c>
      <c r="P33" s="140">
        <v>-0.48382293102982865</v>
      </c>
      <c r="Q33" s="140">
        <v>-0.48382293102982865</v>
      </c>
      <c r="R33" s="140">
        <v>-0.48382293102982865</v>
      </c>
      <c r="S33" s="140">
        <v>-0.48382293102982865</v>
      </c>
      <c r="T33" s="140">
        <v>-0.48382293102982865</v>
      </c>
      <c r="U33" s="140">
        <v>-0.48382293102982865</v>
      </c>
      <c r="V33" s="140">
        <v>-0.48382293102982865</v>
      </c>
      <c r="W33" s="140">
        <v>-0.48382293102982865</v>
      </c>
      <c r="X33" s="140">
        <v>-0.48382293102982865</v>
      </c>
      <c r="Y33" s="140">
        <v>-0.48382293102982865</v>
      </c>
      <c r="Z33" s="140">
        <v>-0.48382293102982865</v>
      </c>
      <c r="AA33" s="140">
        <v>-0.48382293102982865</v>
      </c>
      <c r="AB33" s="140">
        <v>-0.48382293102982865</v>
      </c>
      <c r="AC33" s="140">
        <v>-0.48382293102982865</v>
      </c>
      <c r="AD33" s="140">
        <v>-0.48382293102982865</v>
      </c>
      <c r="AE33" s="140">
        <v>-0.48382293102982865</v>
      </c>
      <c r="AF33" s="140">
        <v>-0.48382293102982865</v>
      </c>
      <c r="AG33" s="140">
        <v>-0.48382293102982865</v>
      </c>
      <c r="AH33" s="140">
        <v>-0.48382293102982865</v>
      </c>
      <c r="AI33" s="140">
        <v>-0.48382293102982865</v>
      </c>
      <c r="AJ33" s="140">
        <v>-0.48382293102982865</v>
      </c>
      <c r="AK33" s="140">
        <v>-0.48382293102982865</v>
      </c>
      <c r="AL33" s="140">
        <v>-0.48382293102982865</v>
      </c>
      <c r="AM33" s="140">
        <v>-0.48382293102982865</v>
      </c>
      <c r="AN33" s="140">
        <v>-0.48382293102982865</v>
      </c>
      <c r="AO33" s="140">
        <v>-0.48382293102982865</v>
      </c>
      <c r="AP33" s="140">
        <v>-0.48382293102982865</v>
      </c>
      <c r="AQ33" s="140">
        <v>-0.48382293102982865</v>
      </c>
      <c r="AR33" s="140">
        <v>-0.48382293102982865</v>
      </c>
      <c r="AS33" s="140">
        <v>-0.48382293102982865</v>
      </c>
      <c r="AT33" s="140">
        <v>-0.48382293102982865</v>
      </c>
      <c r="AU33" s="140">
        <v>-0.48382293102982865</v>
      </c>
      <c r="AV33" s="140">
        <v>-0.48382293102982865</v>
      </c>
      <c r="AW33" s="140">
        <v>-0.48382293102982865</v>
      </c>
      <c r="AX33" s="37"/>
      <c r="AY33" s="37"/>
      <c r="AZ33" s="37"/>
      <c r="BA33" s="37"/>
      <c r="BB33" s="37"/>
      <c r="BC33" s="37"/>
      <c r="BD33" s="37"/>
      <c r="BP33" s="22" t="s">
        <v>395</v>
      </c>
    </row>
    <row r="34" spans="1:68" ht="16.5" x14ac:dyDescent="0.3">
      <c r="A34" s="172"/>
      <c r="B34" s="4" t="s">
        <v>332</v>
      </c>
      <c r="D34" s="4" t="s">
        <v>42</v>
      </c>
      <c r="E34" s="140">
        <v>-6.8925387376409929E-5</v>
      </c>
      <c r="F34" s="140">
        <v>-7.5623256075516942E-5</v>
      </c>
      <c r="G34" s="140">
        <v>-8.2745297881839104E-5</v>
      </c>
      <c r="H34" s="140">
        <v>-9.0024467324356259E-5</v>
      </c>
      <c r="I34" s="140">
        <v>-9.9232237335505688E-5</v>
      </c>
      <c r="J34" s="140">
        <v>-1.0905179446509794E-4</v>
      </c>
      <c r="K34" s="140">
        <v>-1.1950293860451523E-4</v>
      </c>
      <c r="L34" s="140">
        <v>-1.2975654559931331E-4</v>
      </c>
      <c r="M34" s="140">
        <v>-1.3539961096670938E-4</v>
      </c>
      <c r="N34" s="140">
        <v>-1.3694738828424249E-4</v>
      </c>
      <c r="O34" s="140">
        <v>-1.3694738828424249E-4</v>
      </c>
      <c r="P34" s="140">
        <v>-1.3694738828424249E-4</v>
      </c>
      <c r="Q34" s="140">
        <v>-1.3694738828424249E-4</v>
      </c>
      <c r="R34" s="140">
        <v>-1.3694738828424249E-4</v>
      </c>
      <c r="S34" s="140">
        <v>-1.3694738828424249E-4</v>
      </c>
      <c r="T34" s="140">
        <v>-1.3694738828424249E-4</v>
      </c>
      <c r="U34" s="140">
        <v>-1.3694738828424249E-4</v>
      </c>
      <c r="V34" s="140">
        <v>-1.3694738828424249E-4</v>
      </c>
      <c r="W34" s="140">
        <v>-1.3694738828424249E-4</v>
      </c>
      <c r="X34" s="140">
        <v>-1.3694738828424249E-4</v>
      </c>
      <c r="Y34" s="140">
        <v>-1.3694738828424249E-4</v>
      </c>
      <c r="Z34" s="140">
        <v>-1.3694738828424249E-4</v>
      </c>
      <c r="AA34" s="140">
        <v>-1.3694738828424249E-4</v>
      </c>
      <c r="AB34" s="140">
        <v>-1.3694738828424249E-4</v>
      </c>
      <c r="AC34" s="140">
        <v>-1.3694738828424249E-4</v>
      </c>
      <c r="AD34" s="140">
        <v>-1.3694738828424249E-4</v>
      </c>
      <c r="AE34" s="140">
        <v>-1.3694738828424249E-4</v>
      </c>
      <c r="AF34" s="140">
        <v>-1.3694738828424249E-4</v>
      </c>
      <c r="AG34" s="140">
        <v>-1.3694738828424249E-4</v>
      </c>
      <c r="AH34" s="140">
        <v>-1.3694738828424249E-4</v>
      </c>
      <c r="AI34" s="140">
        <v>-1.3694738828424249E-4</v>
      </c>
      <c r="AJ34" s="140">
        <v>-1.3694738828424249E-4</v>
      </c>
      <c r="AK34" s="140">
        <v>-1.3694738828424249E-4</v>
      </c>
      <c r="AL34" s="140">
        <v>-1.3694738828424249E-4</v>
      </c>
      <c r="AM34" s="140">
        <v>-1.3694738828424249E-4</v>
      </c>
      <c r="AN34" s="140">
        <v>-1.3694738828424249E-4</v>
      </c>
      <c r="AO34" s="140">
        <v>-1.3694738828424249E-4</v>
      </c>
      <c r="AP34" s="140">
        <v>-1.3694738828424249E-4</v>
      </c>
      <c r="AQ34" s="140">
        <v>-1.3694738828424249E-4</v>
      </c>
      <c r="AR34" s="140">
        <v>-1.3694738828424249E-4</v>
      </c>
      <c r="AS34" s="140">
        <v>-1.3694738828424249E-4</v>
      </c>
      <c r="AT34" s="140">
        <v>-1.3694738828424249E-4</v>
      </c>
      <c r="AU34" s="140">
        <v>-1.3694738828424249E-4</v>
      </c>
      <c r="AV34" s="140">
        <v>-1.3694738828424249E-4</v>
      </c>
      <c r="AW34" s="140">
        <v>-1.3694738828424249E-4</v>
      </c>
      <c r="AX34" s="35"/>
      <c r="AY34" s="35"/>
      <c r="AZ34" s="35"/>
      <c r="BA34" s="35"/>
      <c r="BB34" s="35"/>
      <c r="BC34" s="35"/>
      <c r="BD34" s="35"/>
      <c r="BP34" s="22" t="s">
        <v>396</v>
      </c>
    </row>
    <row r="35" spans="1:68" ht="16.5" x14ac:dyDescent="0.3">
      <c r="A35" s="172"/>
      <c r="B35" s="4" t="s">
        <v>333</v>
      </c>
      <c r="D35" s="4" t="s">
        <v>42</v>
      </c>
      <c r="E35" s="140">
        <v>-6.8844603258146292E-4</v>
      </c>
      <c r="F35" s="140">
        <v>-7.5534570736070846E-4</v>
      </c>
      <c r="G35" s="140">
        <v>-8.2648207930457259E-4</v>
      </c>
      <c r="H35" s="140">
        <v>-8.9918853598696443E-4</v>
      </c>
      <c r="I35" s="140">
        <v>-9.911578454217813E-4</v>
      </c>
      <c r="J35" s="140">
        <v>-1.0892378020689118E-3</v>
      </c>
      <c r="K35" s="140">
        <v>-1.1936261702862106E-3</v>
      </c>
      <c r="L35" s="140">
        <v>-1.2960419400409034E-3</v>
      </c>
      <c r="M35" s="140">
        <v>-1.3524511929091335E-3</v>
      </c>
      <c r="N35" s="140">
        <v>-1.367939740699362E-3</v>
      </c>
      <c r="O35" s="140">
        <v>-1.367939740699362E-3</v>
      </c>
      <c r="P35" s="140">
        <v>-1.367939740699362E-3</v>
      </c>
      <c r="Q35" s="140">
        <v>-1.367939740699362E-3</v>
      </c>
      <c r="R35" s="140">
        <v>-1.367939740699362E-3</v>
      </c>
      <c r="S35" s="140">
        <v>-1.367939740699362E-3</v>
      </c>
      <c r="T35" s="140">
        <v>-1.367939740699362E-3</v>
      </c>
      <c r="U35" s="140">
        <v>-1.367939740699362E-3</v>
      </c>
      <c r="V35" s="140">
        <v>-1.367939740699362E-3</v>
      </c>
      <c r="W35" s="140">
        <v>-1.367939740699362E-3</v>
      </c>
      <c r="X35" s="140">
        <v>-1.367939740699362E-3</v>
      </c>
      <c r="Y35" s="140">
        <v>-1.367939740699362E-3</v>
      </c>
      <c r="Z35" s="140">
        <v>-1.367939740699362E-3</v>
      </c>
      <c r="AA35" s="140">
        <v>-1.367939740699362E-3</v>
      </c>
      <c r="AB35" s="140">
        <v>-1.367939740699362E-3</v>
      </c>
      <c r="AC35" s="140">
        <v>-1.367939740699362E-3</v>
      </c>
      <c r="AD35" s="140">
        <v>-1.367939740699362E-3</v>
      </c>
      <c r="AE35" s="140">
        <v>-1.367939740699362E-3</v>
      </c>
      <c r="AF35" s="140">
        <v>-1.367939740699362E-3</v>
      </c>
      <c r="AG35" s="140">
        <v>-1.367939740699362E-3</v>
      </c>
      <c r="AH35" s="140">
        <v>-1.367939740699362E-3</v>
      </c>
      <c r="AI35" s="140">
        <v>-1.367939740699362E-3</v>
      </c>
      <c r="AJ35" s="140">
        <v>-1.367939740699362E-3</v>
      </c>
      <c r="AK35" s="140">
        <v>-1.367939740699362E-3</v>
      </c>
      <c r="AL35" s="140">
        <v>-1.367939740699362E-3</v>
      </c>
      <c r="AM35" s="140">
        <v>-1.367939740699362E-3</v>
      </c>
      <c r="AN35" s="140">
        <v>-1.367939740699362E-3</v>
      </c>
      <c r="AO35" s="140">
        <v>-1.367939740699362E-3</v>
      </c>
      <c r="AP35" s="140">
        <v>-1.367939740699362E-3</v>
      </c>
      <c r="AQ35" s="140">
        <v>-1.367939740699362E-3</v>
      </c>
      <c r="AR35" s="140">
        <v>-1.367939740699362E-3</v>
      </c>
      <c r="AS35" s="140">
        <v>-1.367939740699362E-3</v>
      </c>
      <c r="AT35" s="140">
        <v>-1.367939740699362E-3</v>
      </c>
      <c r="AU35" s="140">
        <v>-1.367939740699362E-3</v>
      </c>
      <c r="AV35" s="140">
        <v>-1.367939740699362E-3</v>
      </c>
      <c r="AW35" s="140">
        <v>-1.367939740699362E-3</v>
      </c>
      <c r="AX35" s="35"/>
      <c r="AY35" s="35"/>
      <c r="AZ35" s="35"/>
      <c r="BA35" s="35"/>
      <c r="BB35" s="35"/>
      <c r="BC35" s="35"/>
      <c r="BD35" s="35"/>
      <c r="BP35" s="22" t="s">
        <v>397</v>
      </c>
    </row>
    <row r="36" spans="1:68" x14ac:dyDescent="0.3">
      <c r="A36" s="172"/>
      <c r="B36" s="4" t="s">
        <v>215</v>
      </c>
      <c r="D36" s="4" t="s">
        <v>90</v>
      </c>
      <c r="E36" s="140">
        <v>-9.0482732685714282</v>
      </c>
      <c r="F36" s="140">
        <v>-9.926098768000001</v>
      </c>
      <c r="G36" s="140">
        <v>-10.859431174857143</v>
      </c>
      <c r="H36" s="140">
        <v>-11.81523496</v>
      </c>
      <c r="I36" s="140">
        <v>-13.022661446857143</v>
      </c>
      <c r="J36" s="140">
        <v>-14.310249286857143</v>
      </c>
      <c r="K36" s="140">
        <v>-15.680590669714288</v>
      </c>
      <c r="L36" s="140">
        <v>-17.026298866285714</v>
      </c>
      <c r="M36" s="140">
        <v>-17.894037984000001</v>
      </c>
      <c r="N36" s="140">
        <v>-18.179266486857141</v>
      </c>
      <c r="O36" s="140">
        <v>-18.179266486857141</v>
      </c>
      <c r="P36" s="140">
        <v>-18.179266486857141</v>
      </c>
      <c r="Q36" s="140">
        <v>-18.179266486857141</v>
      </c>
      <c r="R36" s="140">
        <v>-18.179266486857141</v>
      </c>
      <c r="S36" s="140">
        <v>-18.179266486857141</v>
      </c>
      <c r="T36" s="140">
        <v>-18.179266486857141</v>
      </c>
      <c r="U36" s="140">
        <v>-18.179266486857141</v>
      </c>
      <c r="V36" s="140">
        <v>-18.179266486857141</v>
      </c>
      <c r="W36" s="140">
        <v>-18.179266486857141</v>
      </c>
      <c r="X36" s="140">
        <v>-18.179266486857141</v>
      </c>
      <c r="Y36" s="140">
        <v>-18.179266486857141</v>
      </c>
      <c r="Z36" s="140">
        <v>-18.179266486857141</v>
      </c>
      <c r="AA36" s="140">
        <v>-18.179266486857141</v>
      </c>
      <c r="AB36" s="140">
        <v>-18.179266486857141</v>
      </c>
      <c r="AC36" s="140">
        <v>-18.179266486857141</v>
      </c>
      <c r="AD36" s="140">
        <v>-18.179266486857141</v>
      </c>
      <c r="AE36" s="140">
        <v>-18.179266486857141</v>
      </c>
      <c r="AF36" s="140">
        <v>-18.179266486857141</v>
      </c>
      <c r="AG36" s="140">
        <v>-18.179266486857141</v>
      </c>
      <c r="AH36" s="140">
        <v>-18.179266486857141</v>
      </c>
      <c r="AI36" s="140">
        <v>-18.179266486857141</v>
      </c>
      <c r="AJ36" s="140">
        <v>-18.179266486857141</v>
      </c>
      <c r="AK36" s="140">
        <v>-18.179266486857141</v>
      </c>
      <c r="AL36" s="140">
        <v>-18.179266486857141</v>
      </c>
      <c r="AM36" s="140">
        <v>-18.179266486857141</v>
      </c>
      <c r="AN36" s="140">
        <v>-18.179266486857141</v>
      </c>
      <c r="AO36" s="140">
        <v>-18.179266486857141</v>
      </c>
      <c r="AP36" s="140">
        <v>-18.179266486857141</v>
      </c>
      <c r="AQ36" s="140">
        <v>-18.179266486857141</v>
      </c>
      <c r="AR36" s="140">
        <v>-18.179266486857141</v>
      </c>
      <c r="AS36" s="140">
        <v>-18.179266486857141</v>
      </c>
      <c r="AT36" s="140">
        <v>-18.179266486857141</v>
      </c>
      <c r="AU36" s="140">
        <v>-18.179266486857141</v>
      </c>
      <c r="AV36" s="140">
        <v>-18.179266486857141</v>
      </c>
      <c r="AW36" s="140">
        <v>-18.179266486857141</v>
      </c>
      <c r="AX36" s="68"/>
      <c r="AY36" s="68"/>
      <c r="AZ36" s="68"/>
      <c r="BA36" s="68"/>
      <c r="BB36" s="68"/>
      <c r="BC36" s="68"/>
      <c r="BD36" s="68"/>
      <c r="BP36" s="22" t="s">
        <v>398</v>
      </c>
    </row>
    <row r="37" spans="1:68" x14ac:dyDescent="0.3">
      <c r="C37" s="36"/>
      <c r="BP37" s="22" t="s">
        <v>399</v>
      </c>
    </row>
    <row r="38" spans="1:68" ht="16.5" x14ac:dyDescent="0.3">
      <c r="A38" s="85"/>
      <c r="C38" s="36"/>
    </row>
    <row r="39" spans="1:68" ht="16.5" x14ac:dyDescent="0.3">
      <c r="A39" s="85">
        <v>1</v>
      </c>
      <c r="B39" s="4" t="s">
        <v>334</v>
      </c>
    </row>
    <row r="40" spans="1:68" x14ac:dyDescent="0.3">
      <c r="B40" s="129" t="s">
        <v>154</v>
      </c>
    </row>
    <row r="41" spans="1:68" x14ac:dyDescent="0.3">
      <c r="B41" s="4" t="s">
        <v>318</v>
      </c>
    </row>
    <row r="42" spans="1:68" x14ac:dyDescent="0.3">
      <c r="B42" s="4" t="s">
        <v>335</v>
      </c>
    </row>
    <row r="43" spans="1:68" ht="16.5" x14ac:dyDescent="0.3">
      <c r="A43" s="85">
        <v>2</v>
      </c>
      <c r="B43" s="69" t="s">
        <v>153</v>
      </c>
    </row>
    <row r="48" spans="1:68"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activeCell="B13" sqref="B13"/>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6" t="s">
        <v>11</v>
      </c>
      <c r="B5" s="132" t="s">
        <v>199</v>
      </c>
      <c r="C5" s="135" t="s">
        <v>354</v>
      </c>
    </row>
    <row r="6" spans="1:3" x14ac:dyDescent="0.25">
      <c r="A6" s="177"/>
      <c r="B6" s="133" t="s">
        <v>197</v>
      </c>
      <c r="C6" s="136"/>
    </row>
    <row r="7" spans="1:3" x14ac:dyDescent="0.25">
      <c r="A7" s="177"/>
      <c r="B7" s="133" t="s">
        <v>197</v>
      </c>
      <c r="C7" s="136"/>
    </row>
    <row r="8" spans="1:3" x14ac:dyDescent="0.25">
      <c r="A8" s="177"/>
      <c r="B8" s="133" t="s">
        <v>197</v>
      </c>
      <c r="C8" s="136"/>
    </row>
    <row r="9" spans="1:3" x14ac:dyDescent="0.25">
      <c r="A9" s="177"/>
      <c r="B9" s="133" t="s">
        <v>197</v>
      </c>
      <c r="C9" s="136"/>
    </row>
    <row r="10" spans="1:3" ht="15.75" thickBot="1" x14ac:dyDescent="0.3">
      <c r="A10" s="178"/>
      <c r="B10" s="134" t="s">
        <v>196</v>
      </c>
      <c r="C10" s="137"/>
    </row>
    <row r="11" spans="1:3" x14ac:dyDescent="0.25">
      <c r="A11" s="179" t="s">
        <v>307</v>
      </c>
      <c r="B11" s="132" t="s">
        <v>211</v>
      </c>
      <c r="C11" s="135"/>
    </row>
    <row r="12" spans="1:3" x14ac:dyDescent="0.25">
      <c r="A12" s="180"/>
      <c r="B12" s="133" t="s">
        <v>212</v>
      </c>
      <c r="C12" s="136"/>
    </row>
    <row r="13" spans="1:3" ht="90" x14ac:dyDescent="0.25">
      <c r="A13" s="180"/>
      <c r="B13" s="133" t="s">
        <v>213</v>
      </c>
      <c r="C13" s="136" t="s">
        <v>352</v>
      </c>
    </row>
    <row r="14" spans="1:3" ht="90" x14ac:dyDescent="0.25">
      <c r="A14" s="180"/>
      <c r="B14" s="133" t="s">
        <v>214</v>
      </c>
      <c r="C14" s="136" t="s">
        <v>353</v>
      </c>
    </row>
    <row r="15" spans="1:3" ht="94.5" x14ac:dyDescent="0.25">
      <c r="A15" s="180"/>
      <c r="B15" s="133" t="s">
        <v>331</v>
      </c>
      <c r="C15" s="136" t="s">
        <v>355</v>
      </c>
    </row>
    <row r="16" spans="1:3" ht="105" x14ac:dyDescent="0.25">
      <c r="A16" s="180"/>
      <c r="B16" s="133" t="s">
        <v>332</v>
      </c>
      <c r="C16" s="136" t="s">
        <v>357</v>
      </c>
    </row>
    <row r="17" spans="1:3" ht="105" x14ac:dyDescent="0.25">
      <c r="A17" s="180"/>
      <c r="B17" s="133" t="s">
        <v>333</v>
      </c>
      <c r="C17" s="136" t="s">
        <v>358</v>
      </c>
    </row>
    <row r="18" spans="1:3" ht="90.75" thickBot="1" x14ac:dyDescent="0.3">
      <c r="A18" s="181"/>
      <c r="B18" s="134" t="s">
        <v>215</v>
      </c>
      <c r="C18" s="137" t="s">
        <v>356</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activeCell="E88" sqref="E88:F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6" width="13.140625" style="4" customWidth="1"/>
    <col min="57" max="16384" width="9.140625" style="22"/>
  </cols>
  <sheetData>
    <row r="1" spans="1:56" x14ac:dyDescent="0.3">
      <c r="A1" s="2"/>
      <c r="B1" s="3" t="s">
        <v>301</v>
      </c>
      <c r="C1" s="3" t="s">
        <v>343</v>
      </c>
      <c r="D1" s="3"/>
      <c r="E1" s="3" t="str">
        <f>'Option summary'!G2&amp;" - "&amp;'Option summary'!G3</f>
        <v>South West - 33kV Switch (GM)</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0.98361301138694857</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1.5942307139558052</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2.1055109849971134</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2.8151635758964848</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v>-4.2500000000000003E-2</v>
      </c>
      <c r="F13" s="62">
        <v>-4.2500000000000003E-2</v>
      </c>
      <c r="G13" s="62">
        <v>-4.1500000000000002E-2</v>
      </c>
      <c r="H13" s="62">
        <v>-4.1399999999999999E-2</v>
      </c>
      <c r="I13" s="62">
        <v>-4.0399999999999998E-2</v>
      </c>
      <c r="J13" s="62">
        <v>-4.0300000000000002E-2</v>
      </c>
      <c r="K13" s="62">
        <v>-4.0300000000000002E-2</v>
      </c>
      <c r="L13" s="62">
        <v>-3.9199999999999999E-2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-4.2500000000000003E-2</v>
      </c>
      <c r="F18" s="59">
        <f t="shared" ref="F18:AW18" si="0">SUM(F13:F17)</f>
        <v>-4.2500000000000003E-2</v>
      </c>
      <c r="G18" s="59">
        <f t="shared" si="0"/>
        <v>-4.1500000000000002E-2</v>
      </c>
      <c r="H18" s="59">
        <f t="shared" si="0"/>
        <v>-4.1399999999999999E-2</v>
      </c>
      <c r="I18" s="59">
        <f t="shared" si="0"/>
        <v>-4.0399999999999998E-2</v>
      </c>
      <c r="J18" s="59">
        <f t="shared" si="0"/>
        <v>-4.0300000000000002E-2</v>
      </c>
      <c r="K18" s="59">
        <f t="shared" si="0"/>
        <v>-4.0300000000000002E-2</v>
      </c>
      <c r="L18" s="59">
        <f t="shared" si="0"/>
        <v>-3.9199999999999999E-2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62">
        <v>0</v>
      </c>
      <c r="F19" s="62">
        <v>1.5320320433456405E-3</v>
      </c>
      <c r="G19" s="62">
        <v>3.4074574690361892E-3</v>
      </c>
      <c r="H19" s="62">
        <v>5.6181196824842301E-3</v>
      </c>
      <c r="I19" s="62">
        <v>8.3747587332419753E-3</v>
      </c>
      <c r="J19" s="62">
        <v>1.1347937587004735E-2</v>
      </c>
      <c r="K19" s="62">
        <v>1.481560558005428E-2</v>
      </c>
      <c r="L19" s="62">
        <v>1.8630641941850105E-2</v>
      </c>
      <c r="M19" s="62">
        <v>2.2185821129299184E-2</v>
      </c>
      <c r="N19" s="62">
        <v>2.2573627423178217E-2</v>
      </c>
      <c r="O19" s="62">
        <v>2.2573627423178217E-2</v>
      </c>
      <c r="P19" s="62">
        <v>2.2573627423178217E-2</v>
      </c>
      <c r="Q19" s="62">
        <v>2.2573627423178217E-2</v>
      </c>
      <c r="R19" s="62">
        <v>2.2573627423178217E-2</v>
      </c>
      <c r="S19" s="62">
        <v>2.2573627423178217E-2</v>
      </c>
      <c r="T19" s="62">
        <v>2.2573627423178217E-2</v>
      </c>
      <c r="U19" s="62">
        <v>2.2573627423178217E-2</v>
      </c>
      <c r="V19" s="62">
        <v>2.2573627423178217E-2</v>
      </c>
      <c r="W19" s="62">
        <v>2.2573627423178217E-2</v>
      </c>
      <c r="X19" s="62">
        <v>2.2573627423178217E-2</v>
      </c>
      <c r="Y19" s="62">
        <v>2.2573627423178217E-2</v>
      </c>
      <c r="Z19" s="62">
        <v>2.2573627423178217E-2</v>
      </c>
      <c r="AA19" s="62">
        <v>2.2573627423178217E-2</v>
      </c>
      <c r="AB19" s="62">
        <v>2.2573627423178217E-2</v>
      </c>
      <c r="AC19" s="62">
        <v>2.2573627423178217E-2</v>
      </c>
      <c r="AD19" s="62">
        <v>2.2573627423178217E-2</v>
      </c>
      <c r="AE19" s="62">
        <v>2.2573627423178217E-2</v>
      </c>
      <c r="AF19" s="62">
        <v>2.2573627423178217E-2</v>
      </c>
      <c r="AG19" s="62">
        <v>2.2573627423178217E-2</v>
      </c>
      <c r="AH19" s="62">
        <v>2.2573627423178217E-2</v>
      </c>
      <c r="AI19" s="62">
        <v>2.2573627423178217E-2</v>
      </c>
      <c r="AJ19" s="62">
        <v>2.2573627423178217E-2</v>
      </c>
      <c r="AK19" s="62">
        <v>2.2573627423178217E-2</v>
      </c>
      <c r="AL19" s="62">
        <v>2.2573627423178217E-2</v>
      </c>
      <c r="AM19" s="62">
        <v>2.2573627423178217E-2</v>
      </c>
      <c r="AN19" s="62">
        <v>2.2573627423178217E-2</v>
      </c>
      <c r="AO19" s="62">
        <v>2.2573627423178217E-2</v>
      </c>
      <c r="AP19" s="62">
        <v>2.2573627423178217E-2</v>
      </c>
      <c r="AQ19" s="62">
        <v>2.2573627423178217E-2</v>
      </c>
      <c r="AR19" s="62">
        <v>2.2573627423178217E-2</v>
      </c>
      <c r="AS19" s="62">
        <v>2.2573627423178217E-2</v>
      </c>
      <c r="AT19" s="62">
        <v>2.2573627423178217E-2</v>
      </c>
      <c r="AU19" s="62">
        <v>2.2573627423178217E-2</v>
      </c>
      <c r="AV19" s="62">
        <v>2.2573627423178217E-2</v>
      </c>
      <c r="AW19" s="62">
        <v>2.2573627423178217E-2</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1.5320320433456405E-3</v>
      </c>
      <c r="G25" s="67">
        <f t="shared" si="1"/>
        <v>3.4074574690361892E-3</v>
      </c>
      <c r="H25" s="67">
        <f t="shared" si="1"/>
        <v>5.6181196824842301E-3</v>
      </c>
      <c r="I25" s="67">
        <f t="shared" si="1"/>
        <v>8.3747587332419753E-3</v>
      </c>
      <c r="J25" s="67">
        <f t="shared" si="1"/>
        <v>1.1347937587004735E-2</v>
      </c>
      <c r="K25" s="67">
        <f t="shared" si="1"/>
        <v>1.481560558005428E-2</v>
      </c>
      <c r="L25" s="67">
        <f t="shared" si="1"/>
        <v>1.8630641941850105E-2</v>
      </c>
      <c r="M25" s="67">
        <f t="shared" si="1"/>
        <v>2.2185821129299184E-2</v>
      </c>
      <c r="N25" s="67">
        <f t="shared" si="1"/>
        <v>2.2573627423178217E-2</v>
      </c>
      <c r="O25" s="67">
        <f t="shared" si="1"/>
        <v>2.2573627423178217E-2</v>
      </c>
      <c r="P25" s="67">
        <f t="shared" si="1"/>
        <v>2.2573627423178217E-2</v>
      </c>
      <c r="Q25" s="67">
        <f t="shared" si="1"/>
        <v>2.2573627423178217E-2</v>
      </c>
      <c r="R25" s="67">
        <f t="shared" si="1"/>
        <v>2.2573627423178217E-2</v>
      </c>
      <c r="S25" s="67">
        <f t="shared" si="1"/>
        <v>2.2573627423178217E-2</v>
      </c>
      <c r="T25" s="67">
        <f t="shared" si="1"/>
        <v>2.2573627423178217E-2</v>
      </c>
      <c r="U25" s="67">
        <f t="shared" si="1"/>
        <v>2.2573627423178217E-2</v>
      </c>
      <c r="V25" s="67">
        <f t="shared" si="1"/>
        <v>2.2573627423178217E-2</v>
      </c>
      <c r="W25" s="67">
        <f t="shared" si="1"/>
        <v>2.2573627423178217E-2</v>
      </c>
      <c r="X25" s="67">
        <f t="shared" si="1"/>
        <v>2.2573627423178217E-2</v>
      </c>
      <c r="Y25" s="67">
        <f t="shared" si="1"/>
        <v>2.2573627423178217E-2</v>
      </c>
      <c r="Z25" s="67">
        <f t="shared" si="1"/>
        <v>2.2573627423178217E-2</v>
      </c>
      <c r="AA25" s="67">
        <f t="shared" si="1"/>
        <v>2.2573627423178217E-2</v>
      </c>
      <c r="AB25" s="67">
        <f t="shared" si="1"/>
        <v>2.2573627423178217E-2</v>
      </c>
      <c r="AC25" s="67">
        <f t="shared" si="1"/>
        <v>2.2573627423178217E-2</v>
      </c>
      <c r="AD25" s="67">
        <f t="shared" si="1"/>
        <v>2.2573627423178217E-2</v>
      </c>
      <c r="AE25" s="67">
        <f t="shared" si="1"/>
        <v>2.2573627423178217E-2</v>
      </c>
      <c r="AF25" s="67">
        <f t="shared" si="1"/>
        <v>2.2573627423178217E-2</v>
      </c>
      <c r="AG25" s="67">
        <f t="shared" si="1"/>
        <v>2.2573627423178217E-2</v>
      </c>
      <c r="AH25" s="67">
        <f t="shared" si="1"/>
        <v>2.2573627423178217E-2</v>
      </c>
      <c r="AI25" s="67">
        <f t="shared" si="1"/>
        <v>2.2573627423178217E-2</v>
      </c>
      <c r="AJ25" s="67">
        <f t="shared" si="1"/>
        <v>2.2573627423178217E-2</v>
      </c>
      <c r="AK25" s="67">
        <f t="shared" si="1"/>
        <v>2.2573627423178217E-2</v>
      </c>
      <c r="AL25" s="67">
        <f t="shared" si="1"/>
        <v>2.2573627423178217E-2</v>
      </c>
      <c r="AM25" s="67">
        <f t="shared" si="1"/>
        <v>2.2573627423178217E-2</v>
      </c>
      <c r="AN25" s="67">
        <f t="shared" si="1"/>
        <v>2.2573627423178217E-2</v>
      </c>
      <c r="AO25" s="67">
        <f t="shared" si="1"/>
        <v>2.2573627423178217E-2</v>
      </c>
      <c r="AP25" s="67">
        <f t="shared" si="1"/>
        <v>2.2573627423178217E-2</v>
      </c>
      <c r="AQ25" s="67">
        <f t="shared" si="1"/>
        <v>2.2573627423178217E-2</v>
      </c>
      <c r="AR25" s="67">
        <f t="shared" si="1"/>
        <v>2.2573627423178217E-2</v>
      </c>
      <c r="AS25" s="67">
        <f t="shared" si="1"/>
        <v>2.2573627423178217E-2</v>
      </c>
      <c r="AT25" s="67">
        <f t="shared" si="1"/>
        <v>2.2573627423178217E-2</v>
      </c>
      <c r="AU25" s="67">
        <f t="shared" si="1"/>
        <v>2.2573627423178217E-2</v>
      </c>
      <c r="AV25" s="67">
        <f t="shared" si="1"/>
        <v>2.2573627423178217E-2</v>
      </c>
      <c r="AW25" s="67">
        <f t="shared" si="1"/>
        <v>2.2573627423178217E-2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-4.2500000000000003E-2</v>
      </c>
      <c r="F26" s="59">
        <f t="shared" ref="F26:BD26" si="2">F18+F25</f>
        <v>-4.0967967956654361E-2</v>
      </c>
      <c r="G26" s="59">
        <f t="shared" si="2"/>
        <v>-3.8092542530963815E-2</v>
      </c>
      <c r="H26" s="59">
        <f t="shared" si="2"/>
        <v>-3.5781880317515766E-2</v>
      </c>
      <c r="I26" s="59">
        <f t="shared" si="2"/>
        <v>-3.2025241266758021E-2</v>
      </c>
      <c r="J26" s="59">
        <f t="shared" si="2"/>
        <v>-2.8952062412995267E-2</v>
      </c>
      <c r="K26" s="59">
        <f t="shared" si="2"/>
        <v>-2.5484394419945725E-2</v>
      </c>
      <c r="L26" s="59">
        <f t="shared" si="2"/>
        <v>-2.0569358058149894E-2</v>
      </c>
      <c r="M26" s="59">
        <f t="shared" si="2"/>
        <v>2.2185821129299184E-2</v>
      </c>
      <c r="N26" s="59">
        <f t="shared" si="2"/>
        <v>2.2573627423178217E-2</v>
      </c>
      <c r="O26" s="59">
        <f t="shared" si="2"/>
        <v>2.2573627423178217E-2</v>
      </c>
      <c r="P26" s="59">
        <f t="shared" si="2"/>
        <v>2.2573627423178217E-2</v>
      </c>
      <c r="Q26" s="59">
        <f t="shared" si="2"/>
        <v>2.2573627423178217E-2</v>
      </c>
      <c r="R26" s="59">
        <f t="shared" si="2"/>
        <v>2.2573627423178217E-2</v>
      </c>
      <c r="S26" s="59">
        <f t="shared" si="2"/>
        <v>2.2573627423178217E-2</v>
      </c>
      <c r="T26" s="59">
        <f t="shared" si="2"/>
        <v>2.2573627423178217E-2</v>
      </c>
      <c r="U26" s="59">
        <f t="shared" si="2"/>
        <v>2.2573627423178217E-2</v>
      </c>
      <c r="V26" s="59">
        <f t="shared" si="2"/>
        <v>2.2573627423178217E-2</v>
      </c>
      <c r="W26" s="59">
        <f t="shared" si="2"/>
        <v>2.2573627423178217E-2</v>
      </c>
      <c r="X26" s="59">
        <f t="shared" si="2"/>
        <v>2.2573627423178217E-2</v>
      </c>
      <c r="Y26" s="59">
        <f t="shared" si="2"/>
        <v>2.2573627423178217E-2</v>
      </c>
      <c r="Z26" s="59">
        <f t="shared" si="2"/>
        <v>2.2573627423178217E-2</v>
      </c>
      <c r="AA26" s="59">
        <f t="shared" si="2"/>
        <v>2.2573627423178217E-2</v>
      </c>
      <c r="AB26" s="59">
        <f t="shared" si="2"/>
        <v>2.2573627423178217E-2</v>
      </c>
      <c r="AC26" s="59">
        <f t="shared" si="2"/>
        <v>2.2573627423178217E-2</v>
      </c>
      <c r="AD26" s="59">
        <f t="shared" si="2"/>
        <v>2.2573627423178217E-2</v>
      </c>
      <c r="AE26" s="59">
        <f t="shared" si="2"/>
        <v>2.2573627423178217E-2</v>
      </c>
      <c r="AF26" s="59">
        <f t="shared" si="2"/>
        <v>2.2573627423178217E-2</v>
      </c>
      <c r="AG26" s="59">
        <f t="shared" si="2"/>
        <v>2.2573627423178217E-2</v>
      </c>
      <c r="AH26" s="59">
        <f t="shared" si="2"/>
        <v>2.2573627423178217E-2</v>
      </c>
      <c r="AI26" s="59">
        <f t="shared" si="2"/>
        <v>2.2573627423178217E-2</v>
      </c>
      <c r="AJ26" s="59">
        <f t="shared" si="2"/>
        <v>2.2573627423178217E-2</v>
      </c>
      <c r="AK26" s="59">
        <f t="shared" si="2"/>
        <v>2.2573627423178217E-2</v>
      </c>
      <c r="AL26" s="59">
        <f t="shared" si="2"/>
        <v>2.2573627423178217E-2</v>
      </c>
      <c r="AM26" s="59">
        <f t="shared" si="2"/>
        <v>2.2573627423178217E-2</v>
      </c>
      <c r="AN26" s="59">
        <f t="shared" si="2"/>
        <v>2.2573627423178217E-2</v>
      </c>
      <c r="AO26" s="59">
        <f t="shared" si="2"/>
        <v>2.2573627423178217E-2</v>
      </c>
      <c r="AP26" s="59">
        <f t="shared" si="2"/>
        <v>2.2573627423178217E-2</v>
      </c>
      <c r="AQ26" s="59">
        <f t="shared" si="2"/>
        <v>2.2573627423178217E-2</v>
      </c>
      <c r="AR26" s="59">
        <f t="shared" si="2"/>
        <v>2.2573627423178217E-2</v>
      </c>
      <c r="AS26" s="59">
        <f t="shared" si="2"/>
        <v>2.2573627423178217E-2</v>
      </c>
      <c r="AT26" s="59">
        <f t="shared" si="2"/>
        <v>2.2573627423178217E-2</v>
      </c>
      <c r="AU26" s="59">
        <f t="shared" si="2"/>
        <v>2.2573627423178217E-2</v>
      </c>
      <c r="AV26" s="59">
        <f t="shared" si="2"/>
        <v>2.2573627423178217E-2</v>
      </c>
      <c r="AW26" s="59">
        <f t="shared" si="2"/>
        <v>2.2573627423178217E-2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-3.4000000000000002E-2</v>
      </c>
      <c r="F28" s="34">
        <f t="shared" ref="F28:AW28" si="4">F26*F27</f>
        <v>-3.2774374365323489E-2</v>
      </c>
      <c r="G28" s="34">
        <f t="shared" si="4"/>
        <v>-3.0474034024771054E-2</v>
      </c>
      <c r="H28" s="34">
        <f t="shared" si="4"/>
        <v>-2.8625504254012613E-2</v>
      </c>
      <c r="I28" s="34">
        <f t="shared" si="4"/>
        <v>-2.5620193013406418E-2</v>
      </c>
      <c r="J28" s="34">
        <f t="shared" si="4"/>
        <v>-2.3161649930396214E-2</v>
      </c>
      <c r="K28" s="34">
        <f t="shared" si="4"/>
        <v>-2.038751553595658E-2</v>
      </c>
      <c r="L28" s="34">
        <f t="shared" si="4"/>
        <v>-1.6455486446519917E-2</v>
      </c>
      <c r="M28" s="34">
        <f t="shared" si="4"/>
        <v>1.7748656903439349E-2</v>
      </c>
      <c r="N28" s="34">
        <f t="shared" si="4"/>
        <v>1.8058901938542576E-2</v>
      </c>
      <c r="O28" s="34">
        <f t="shared" si="4"/>
        <v>1.8058901938542576E-2</v>
      </c>
      <c r="P28" s="34">
        <f t="shared" si="4"/>
        <v>1.8058901938542576E-2</v>
      </c>
      <c r="Q28" s="34">
        <f t="shared" si="4"/>
        <v>1.8058901938542576E-2</v>
      </c>
      <c r="R28" s="34">
        <f t="shared" si="4"/>
        <v>1.8058901938542576E-2</v>
      </c>
      <c r="S28" s="34">
        <f t="shared" si="4"/>
        <v>1.8058901938542576E-2</v>
      </c>
      <c r="T28" s="34">
        <f t="shared" si="4"/>
        <v>1.8058901938542576E-2</v>
      </c>
      <c r="U28" s="34">
        <f t="shared" si="4"/>
        <v>1.8058901938542576E-2</v>
      </c>
      <c r="V28" s="34">
        <f t="shared" si="4"/>
        <v>1.8058901938542576E-2</v>
      </c>
      <c r="W28" s="34">
        <f t="shared" si="4"/>
        <v>1.8058901938542576E-2</v>
      </c>
      <c r="X28" s="34">
        <f t="shared" si="4"/>
        <v>1.8058901938542576E-2</v>
      </c>
      <c r="Y28" s="34">
        <f t="shared" si="4"/>
        <v>1.8058901938542576E-2</v>
      </c>
      <c r="Z28" s="34">
        <f t="shared" si="4"/>
        <v>1.8058901938542576E-2</v>
      </c>
      <c r="AA28" s="34">
        <f t="shared" si="4"/>
        <v>1.8058901938542576E-2</v>
      </c>
      <c r="AB28" s="34">
        <f t="shared" si="4"/>
        <v>1.8058901938542576E-2</v>
      </c>
      <c r="AC28" s="34">
        <f t="shared" si="4"/>
        <v>1.8058901938542576E-2</v>
      </c>
      <c r="AD28" s="34">
        <f t="shared" si="4"/>
        <v>1.8058901938542576E-2</v>
      </c>
      <c r="AE28" s="34">
        <f t="shared" si="4"/>
        <v>1.8058901938542576E-2</v>
      </c>
      <c r="AF28" s="34">
        <f t="shared" si="4"/>
        <v>1.8058901938542576E-2</v>
      </c>
      <c r="AG28" s="34">
        <f t="shared" si="4"/>
        <v>1.8058901938542576E-2</v>
      </c>
      <c r="AH28" s="34">
        <f t="shared" si="4"/>
        <v>1.8058901938542576E-2</v>
      </c>
      <c r="AI28" s="34">
        <f t="shared" si="4"/>
        <v>1.8058901938542576E-2</v>
      </c>
      <c r="AJ28" s="34">
        <f t="shared" si="4"/>
        <v>1.8058901938542576E-2</v>
      </c>
      <c r="AK28" s="34">
        <f t="shared" si="4"/>
        <v>1.8058901938542576E-2</v>
      </c>
      <c r="AL28" s="34">
        <f t="shared" si="4"/>
        <v>1.8058901938542576E-2</v>
      </c>
      <c r="AM28" s="34">
        <f t="shared" si="4"/>
        <v>1.8058901938542576E-2</v>
      </c>
      <c r="AN28" s="34">
        <f t="shared" si="4"/>
        <v>1.8058901938542576E-2</v>
      </c>
      <c r="AO28" s="34">
        <f t="shared" si="4"/>
        <v>1.8058901938542576E-2</v>
      </c>
      <c r="AP28" s="34">
        <f t="shared" si="4"/>
        <v>1.8058901938542576E-2</v>
      </c>
      <c r="AQ28" s="34">
        <f t="shared" si="4"/>
        <v>1.8058901938542576E-2</v>
      </c>
      <c r="AR28" s="34">
        <f t="shared" si="4"/>
        <v>1.8058901938542576E-2</v>
      </c>
      <c r="AS28" s="34">
        <f t="shared" si="4"/>
        <v>1.8058901938542576E-2</v>
      </c>
      <c r="AT28" s="34">
        <f t="shared" si="4"/>
        <v>1.8058901938542576E-2</v>
      </c>
      <c r="AU28" s="34">
        <f t="shared" si="4"/>
        <v>1.8058901938542576E-2</v>
      </c>
      <c r="AV28" s="34">
        <f t="shared" si="4"/>
        <v>1.8058901938542576E-2</v>
      </c>
      <c r="AW28" s="34">
        <f t="shared" si="4"/>
        <v>1.8058901938542576E-2</v>
      </c>
      <c r="AX28" s="34"/>
      <c r="AY28" s="34"/>
      <c r="AZ28" s="34"/>
      <c r="BA28" s="34"/>
      <c r="BB28" s="34"/>
      <c r="BC28" s="34"/>
      <c r="BD28" s="34"/>
    </row>
    <row r="29" spans="1:56" x14ac:dyDescent="0.3">
      <c r="A29" s="115"/>
      <c r="B29" s="9" t="s">
        <v>92</v>
      </c>
      <c r="C29" s="11" t="s">
        <v>44</v>
      </c>
      <c r="D29" s="9" t="s">
        <v>40</v>
      </c>
      <c r="E29" s="34">
        <f>E26-E28</f>
        <v>-8.5000000000000006E-3</v>
      </c>
      <c r="F29" s="34">
        <f t="shared" ref="F29:AW29" si="5">F26-F28</f>
        <v>-8.1935935913308722E-3</v>
      </c>
      <c r="G29" s="34">
        <f t="shared" si="5"/>
        <v>-7.6185085061927608E-3</v>
      </c>
      <c r="H29" s="34">
        <f t="shared" si="5"/>
        <v>-7.1563760635031531E-3</v>
      </c>
      <c r="I29" s="34">
        <f t="shared" si="5"/>
        <v>-6.4050482533516036E-3</v>
      </c>
      <c r="J29" s="34">
        <f t="shared" si="5"/>
        <v>-5.7904124825990527E-3</v>
      </c>
      <c r="K29" s="34">
        <f t="shared" si="5"/>
        <v>-5.0968788839891449E-3</v>
      </c>
      <c r="L29" s="34">
        <f t="shared" si="5"/>
        <v>-4.1138716116299774E-3</v>
      </c>
      <c r="M29" s="34">
        <f t="shared" si="5"/>
        <v>4.4371642258598347E-3</v>
      </c>
      <c r="N29" s="34">
        <f t="shared" si="5"/>
        <v>4.5147254846356413E-3</v>
      </c>
      <c r="O29" s="34">
        <f t="shared" si="5"/>
        <v>4.5147254846356413E-3</v>
      </c>
      <c r="P29" s="34">
        <f t="shared" si="5"/>
        <v>4.5147254846356413E-3</v>
      </c>
      <c r="Q29" s="34">
        <f t="shared" si="5"/>
        <v>4.5147254846356413E-3</v>
      </c>
      <c r="R29" s="34">
        <f t="shared" si="5"/>
        <v>4.5147254846356413E-3</v>
      </c>
      <c r="S29" s="34">
        <f t="shared" si="5"/>
        <v>4.5147254846356413E-3</v>
      </c>
      <c r="T29" s="34">
        <f t="shared" si="5"/>
        <v>4.5147254846356413E-3</v>
      </c>
      <c r="U29" s="34">
        <f t="shared" si="5"/>
        <v>4.5147254846356413E-3</v>
      </c>
      <c r="V29" s="34">
        <f t="shared" si="5"/>
        <v>4.5147254846356413E-3</v>
      </c>
      <c r="W29" s="34">
        <f t="shared" si="5"/>
        <v>4.5147254846356413E-3</v>
      </c>
      <c r="X29" s="34">
        <f t="shared" si="5"/>
        <v>4.5147254846356413E-3</v>
      </c>
      <c r="Y29" s="34">
        <f t="shared" si="5"/>
        <v>4.5147254846356413E-3</v>
      </c>
      <c r="Z29" s="34">
        <f t="shared" si="5"/>
        <v>4.5147254846356413E-3</v>
      </c>
      <c r="AA29" s="34">
        <f t="shared" si="5"/>
        <v>4.5147254846356413E-3</v>
      </c>
      <c r="AB29" s="34">
        <f t="shared" si="5"/>
        <v>4.5147254846356413E-3</v>
      </c>
      <c r="AC29" s="34">
        <f t="shared" si="5"/>
        <v>4.5147254846356413E-3</v>
      </c>
      <c r="AD29" s="34">
        <f t="shared" si="5"/>
        <v>4.5147254846356413E-3</v>
      </c>
      <c r="AE29" s="34">
        <f t="shared" si="5"/>
        <v>4.5147254846356413E-3</v>
      </c>
      <c r="AF29" s="34">
        <f t="shared" si="5"/>
        <v>4.5147254846356413E-3</v>
      </c>
      <c r="AG29" s="34">
        <f t="shared" si="5"/>
        <v>4.5147254846356413E-3</v>
      </c>
      <c r="AH29" s="34">
        <f t="shared" si="5"/>
        <v>4.5147254846356413E-3</v>
      </c>
      <c r="AI29" s="34">
        <f t="shared" si="5"/>
        <v>4.5147254846356413E-3</v>
      </c>
      <c r="AJ29" s="34">
        <f t="shared" si="5"/>
        <v>4.5147254846356413E-3</v>
      </c>
      <c r="AK29" s="34">
        <f t="shared" si="5"/>
        <v>4.5147254846356413E-3</v>
      </c>
      <c r="AL29" s="34">
        <f t="shared" si="5"/>
        <v>4.5147254846356413E-3</v>
      </c>
      <c r="AM29" s="34">
        <f t="shared" si="5"/>
        <v>4.5147254846356413E-3</v>
      </c>
      <c r="AN29" s="34">
        <f t="shared" si="5"/>
        <v>4.5147254846356413E-3</v>
      </c>
      <c r="AO29" s="34">
        <f t="shared" si="5"/>
        <v>4.5147254846356413E-3</v>
      </c>
      <c r="AP29" s="34">
        <f t="shared" si="5"/>
        <v>4.5147254846356413E-3</v>
      </c>
      <c r="AQ29" s="34">
        <f t="shared" si="5"/>
        <v>4.5147254846356413E-3</v>
      </c>
      <c r="AR29" s="34">
        <f t="shared" si="5"/>
        <v>4.5147254846356413E-3</v>
      </c>
      <c r="AS29" s="34">
        <f t="shared" si="5"/>
        <v>4.5147254846356413E-3</v>
      </c>
      <c r="AT29" s="34">
        <f t="shared" si="5"/>
        <v>4.5147254846356413E-3</v>
      </c>
      <c r="AU29" s="34">
        <f t="shared" si="5"/>
        <v>4.5147254846356413E-3</v>
      </c>
      <c r="AV29" s="34">
        <f t="shared" si="5"/>
        <v>4.5147254846356413E-3</v>
      </c>
      <c r="AW29" s="34">
        <f t="shared" si="5"/>
        <v>4.5147254846356413E-3</v>
      </c>
      <c r="AX29" s="34"/>
      <c r="AY29" s="34"/>
      <c r="AZ29" s="34"/>
      <c r="BA29" s="34"/>
      <c r="BB29" s="34"/>
      <c r="BC29" s="34"/>
      <c r="BD29" s="34"/>
    </row>
    <row r="30" spans="1:56" ht="16.5" hidden="1" customHeight="1" outlineLevel="1" x14ac:dyDescent="0.35">
      <c r="A30" s="115"/>
      <c r="B30" s="9" t="s">
        <v>1</v>
      </c>
      <c r="C30" s="11" t="s">
        <v>53</v>
      </c>
      <c r="D30" s="9" t="s">
        <v>40</v>
      </c>
      <c r="F30" s="34">
        <f>$E$28/'Fixed data'!$C$7</f>
        <v>-7.5555555555555565E-4</v>
      </c>
      <c r="G30" s="34">
        <f>$E$28/'Fixed data'!$C$7</f>
        <v>-7.5555555555555565E-4</v>
      </c>
      <c r="H30" s="34">
        <f>$E$28/'Fixed data'!$C$7</f>
        <v>-7.5555555555555565E-4</v>
      </c>
      <c r="I30" s="34">
        <f>$E$28/'Fixed data'!$C$7</f>
        <v>-7.5555555555555565E-4</v>
      </c>
      <c r="J30" s="34">
        <f>$E$28/'Fixed data'!$C$7</f>
        <v>-7.5555555555555565E-4</v>
      </c>
      <c r="K30" s="34">
        <f>$E$28/'Fixed data'!$C$7</f>
        <v>-7.5555555555555565E-4</v>
      </c>
      <c r="L30" s="34">
        <f>$E$28/'Fixed data'!$C$7</f>
        <v>-7.5555555555555565E-4</v>
      </c>
      <c r="M30" s="34">
        <f>$E$28/'Fixed data'!$C$7</f>
        <v>-7.5555555555555565E-4</v>
      </c>
      <c r="N30" s="34">
        <f>$E$28/'Fixed data'!$C$7</f>
        <v>-7.5555555555555565E-4</v>
      </c>
      <c r="O30" s="34">
        <f>$E$28/'Fixed data'!$C$7</f>
        <v>-7.5555555555555565E-4</v>
      </c>
      <c r="P30" s="34">
        <f>$E$28/'Fixed data'!$C$7</f>
        <v>-7.5555555555555565E-4</v>
      </c>
      <c r="Q30" s="34">
        <f>$E$28/'Fixed data'!$C$7</f>
        <v>-7.5555555555555565E-4</v>
      </c>
      <c r="R30" s="34">
        <f>$E$28/'Fixed data'!$C$7</f>
        <v>-7.5555555555555565E-4</v>
      </c>
      <c r="S30" s="34">
        <f>$E$28/'Fixed data'!$C$7</f>
        <v>-7.5555555555555565E-4</v>
      </c>
      <c r="T30" s="34">
        <f>$E$28/'Fixed data'!$C$7</f>
        <v>-7.5555555555555565E-4</v>
      </c>
      <c r="U30" s="34">
        <f>$E$28/'Fixed data'!$C$7</f>
        <v>-7.5555555555555565E-4</v>
      </c>
      <c r="V30" s="34">
        <f>$E$28/'Fixed data'!$C$7</f>
        <v>-7.5555555555555565E-4</v>
      </c>
      <c r="W30" s="34">
        <f>$E$28/'Fixed data'!$C$7</f>
        <v>-7.5555555555555565E-4</v>
      </c>
      <c r="X30" s="34">
        <f>$E$28/'Fixed data'!$C$7</f>
        <v>-7.5555555555555565E-4</v>
      </c>
      <c r="Y30" s="34">
        <f>$E$28/'Fixed data'!$C$7</f>
        <v>-7.5555555555555565E-4</v>
      </c>
      <c r="Z30" s="34">
        <f>$E$28/'Fixed data'!$C$7</f>
        <v>-7.5555555555555565E-4</v>
      </c>
      <c r="AA30" s="34">
        <f>$E$28/'Fixed data'!$C$7</f>
        <v>-7.5555555555555565E-4</v>
      </c>
      <c r="AB30" s="34">
        <f>$E$28/'Fixed data'!$C$7</f>
        <v>-7.5555555555555565E-4</v>
      </c>
      <c r="AC30" s="34">
        <f>$E$28/'Fixed data'!$C$7</f>
        <v>-7.5555555555555565E-4</v>
      </c>
      <c r="AD30" s="34">
        <f>$E$28/'Fixed data'!$C$7</f>
        <v>-7.5555555555555565E-4</v>
      </c>
      <c r="AE30" s="34">
        <f>$E$28/'Fixed data'!$C$7</f>
        <v>-7.5555555555555565E-4</v>
      </c>
      <c r="AF30" s="34">
        <f>$E$28/'Fixed data'!$C$7</f>
        <v>-7.5555555555555565E-4</v>
      </c>
      <c r="AG30" s="34">
        <f>$E$28/'Fixed data'!$C$7</f>
        <v>-7.5555555555555565E-4</v>
      </c>
      <c r="AH30" s="34">
        <f>$E$28/'Fixed data'!$C$7</f>
        <v>-7.5555555555555565E-4</v>
      </c>
      <c r="AI30" s="34">
        <f>$E$28/'Fixed data'!$C$7</f>
        <v>-7.5555555555555565E-4</v>
      </c>
      <c r="AJ30" s="34">
        <f>$E$28/'Fixed data'!$C$7</f>
        <v>-7.5555555555555565E-4</v>
      </c>
      <c r="AK30" s="34">
        <f>$E$28/'Fixed data'!$C$7</f>
        <v>-7.5555555555555565E-4</v>
      </c>
      <c r="AL30" s="34">
        <f>$E$28/'Fixed data'!$C$7</f>
        <v>-7.5555555555555565E-4</v>
      </c>
      <c r="AM30" s="34">
        <f>$E$28/'Fixed data'!$C$7</f>
        <v>-7.5555555555555565E-4</v>
      </c>
      <c r="AN30" s="34">
        <f>$E$28/'Fixed data'!$C$7</f>
        <v>-7.5555555555555565E-4</v>
      </c>
      <c r="AO30" s="34">
        <f>$E$28/'Fixed data'!$C$7</f>
        <v>-7.5555555555555565E-4</v>
      </c>
      <c r="AP30" s="34">
        <f>$E$28/'Fixed data'!$C$7</f>
        <v>-7.5555555555555565E-4</v>
      </c>
      <c r="AQ30" s="34">
        <f>$E$28/'Fixed data'!$C$7</f>
        <v>-7.5555555555555565E-4</v>
      </c>
      <c r="AR30" s="34">
        <f>$E$28/'Fixed data'!$C$7</f>
        <v>-7.5555555555555565E-4</v>
      </c>
      <c r="AS30" s="34">
        <f>$E$28/'Fixed data'!$C$7</f>
        <v>-7.5555555555555565E-4</v>
      </c>
      <c r="AT30" s="34">
        <f>$E$28/'Fixed data'!$C$7</f>
        <v>-7.5555555555555565E-4</v>
      </c>
      <c r="AU30" s="34">
        <f>$E$28/'Fixed data'!$C$7</f>
        <v>-7.5555555555555565E-4</v>
      </c>
      <c r="AV30" s="34">
        <f>$E$28/'Fixed data'!$C$7</f>
        <v>-7.5555555555555565E-4</v>
      </c>
      <c r="AW30" s="34">
        <f>$E$28/'Fixed data'!$C$7</f>
        <v>-7.5555555555555565E-4</v>
      </c>
      <c r="AX30" s="34">
        <f>$E$28/'Fixed data'!$C$7</f>
        <v>-7.5555555555555565E-4</v>
      </c>
      <c r="AY30" s="34"/>
      <c r="AZ30" s="34"/>
      <c r="BA30" s="34"/>
      <c r="BB30" s="34"/>
      <c r="BC30" s="34"/>
      <c r="BD30" s="34"/>
    </row>
    <row r="31" spans="1:56" ht="16.5" hidden="1" customHeight="1" outlineLevel="1" x14ac:dyDescent="0.35">
      <c r="A31" s="115"/>
      <c r="B31" s="9" t="s">
        <v>2</v>
      </c>
      <c r="C31" s="11" t="s">
        <v>54</v>
      </c>
      <c r="D31" s="9" t="s">
        <v>40</v>
      </c>
      <c r="F31" s="34"/>
      <c r="G31" s="34">
        <f>$F$28/'Fixed data'!$C$7</f>
        <v>-7.2831943034052196E-4</v>
      </c>
      <c r="H31" s="34">
        <f>$F$28/'Fixed data'!$C$7</f>
        <v>-7.2831943034052196E-4</v>
      </c>
      <c r="I31" s="34">
        <f>$F$28/'Fixed data'!$C$7</f>
        <v>-7.2831943034052196E-4</v>
      </c>
      <c r="J31" s="34">
        <f>$F$28/'Fixed data'!$C$7</f>
        <v>-7.2831943034052196E-4</v>
      </c>
      <c r="K31" s="34">
        <f>$F$28/'Fixed data'!$C$7</f>
        <v>-7.2831943034052196E-4</v>
      </c>
      <c r="L31" s="34">
        <f>$F$28/'Fixed data'!$C$7</f>
        <v>-7.2831943034052196E-4</v>
      </c>
      <c r="M31" s="34">
        <f>$F$28/'Fixed data'!$C$7</f>
        <v>-7.2831943034052196E-4</v>
      </c>
      <c r="N31" s="34">
        <f>$F$28/'Fixed data'!$C$7</f>
        <v>-7.2831943034052196E-4</v>
      </c>
      <c r="O31" s="34">
        <f>$F$28/'Fixed data'!$C$7</f>
        <v>-7.2831943034052196E-4</v>
      </c>
      <c r="P31" s="34">
        <f>$F$28/'Fixed data'!$C$7</f>
        <v>-7.2831943034052196E-4</v>
      </c>
      <c r="Q31" s="34">
        <f>$F$28/'Fixed data'!$C$7</f>
        <v>-7.2831943034052196E-4</v>
      </c>
      <c r="R31" s="34">
        <f>$F$28/'Fixed data'!$C$7</f>
        <v>-7.2831943034052196E-4</v>
      </c>
      <c r="S31" s="34">
        <f>$F$28/'Fixed data'!$C$7</f>
        <v>-7.2831943034052196E-4</v>
      </c>
      <c r="T31" s="34">
        <f>$F$28/'Fixed data'!$C$7</f>
        <v>-7.2831943034052196E-4</v>
      </c>
      <c r="U31" s="34">
        <f>$F$28/'Fixed data'!$C$7</f>
        <v>-7.2831943034052196E-4</v>
      </c>
      <c r="V31" s="34">
        <f>$F$28/'Fixed data'!$C$7</f>
        <v>-7.2831943034052196E-4</v>
      </c>
      <c r="W31" s="34">
        <f>$F$28/'Fixed data'!$C$7</f>
        <v>-7.2831943034052196E-4</v>
      </c>
      <c r="X31" s="34">
        <f>$F$28/'Fixed data'!$C$7</f>
        <v>-7.2831943034052196E-4</v>
      </c>
      <c r="Y31" s="34">
        <f>$F$28/'Fixed data'!$C$7</f>
        <v>-7.2831943034052196E-4</v>
      </c>
      <c r="Z31" s="34">
        <f>$F$28/'Fixed data'!$C$7</f>
        <v>-7.2831943034052196E-4</v>
      </c>
      <c r="AA31" s="34">
        <f>$F$28/'Fixed data'!$C$7</f>
        <v>-7.2831943034052196E-4</v>
      </c>
      <c r="AB31" s="34">
        <f>$F$28/'Fixed data'!$C$7</f>
        <v>-7.2831943034052196E-4</v>
      </c>
      <c r="AC31" s="34">
        <f>$F$28/'Fixed data'!$C$7</f>
        <v>-7.2831943034052196E-4</v>
      </c>
      <c r="AD31" s="34">
        <f>$F$28/'Fixed data'!$C$7</f>
        <v>-7.2831943034052196E-4</v>
      </c>
      <c r="AE31" s="34">
        <f>$F$28/'Fixed data'!$C$7</f>
        <v>-7.2831943034052196E-4</v>
      </c>
      <c r="AF31" s="34">
        <f>$F$28/'Fixed data'!$C$7</f>
        <v>-7.2831943034052196E-4</v>
      </c>
      <c r="AG31" s="34">
        <f>$F$28/'Fixed data'!$C$7</f>
        <v>-7.2831943034052196E-4</v>
      </c>
      <c r="AH31" s="34">
        <f>$F$28/'Fixed data'!$C$7</f>
        <v>-7.2831943034052196E-4</v>
      </c>
      <c r="AI31" s="34">
        <f>$F$28/'Fixed data'!$C$7</f>
        <v>-7.2831943034052196E-4</v>
      </c>
      <c r="AJ31" s="34">
        <f>$F$28/'Fixed data'!$C$7</f>
        <v>-7.2831943034052196E-4</v>
      </c>
      <c r="AK31" s="34">
        <f>$F$28/'Fixed data'!$C$7</f>
        <v>-7.2831943034052196E-4</v>
      </c>
      <c r="AL31" s="34">
        <f>$F$28/'Fixed data'!$C$7</f>
        <v>-7.2831943034052196E-4</v>
      </c>
      <c r="AM31" s="34">
        <f>$F$28/'Fixed data'!$C$7</f>
        <v>-7.2831943034052196E-4</v>
      </c>
      <c r="AN31" s="34">
        <f>$F$28/'Fixed data'!$C$7</f>
        <v>-7.2831943034052196E-4</v>
      </c>
      <c r="AO31" s="34">
        <f>$F$28/'Fixed data'!$C$7</f>
        <v>-7.2831943034052196E-4</v>
      </c>
      <c r="AP31" s="34">
        <f>$F$28/'Fixed data'!$C$7</f>
        <v>-7.2831943034052196E-4</v>
      </c>
      <c r="AQ31" s="34">
        <f>$F$28/'Fixed data'!$C$7</f>
        <v>-7.2831943034052196E-4</v>
      </c>
      <c r="AR31" s="34">
        <f>$F$28/'Fixed data'!$C$7</f>
        <v>-7.2831943034052196E-4</v>
      </c>
      <c r="AS31" s="34">
        <f>$F$28/'Fixed data'!$C$7</f>
        <v>-7.2831943034052196E-4</v>
      </c>
      <c r="AT31" s="34">
        <f>$F$28/'Fixed data'!$C$7</f>
        <v>-7.2831943034052196E-4</v>
      </c>
      <c r="AU31" s="34">
        <f>$F$28/'Fixed data'!$C$7</f>
        <v>-7.2831943034052196E-4</v>
      </c>
      <c r="AV31" s="34">
        <f>$F$28/'Fixed data'!$C$7</f>
        <v>-7.2831943034052196E-4</v>
      </c>
      <c r="AW31" s="34">
        <f>$F$28/'Fixed data'!$C$7</f>
        <v>-7.2831943034052196E-4</v>
      </c>
      <c r="AX31" s="34">
        <f>$F$28/'Fixed data'!$C$7</f>
        <v>-7.2831943034052196E-4</v>
      </c>
      <c r="AY31" s="34">
        <f>$F$28/'Fixed data'!$C$7</f>
        <v>-7.2831943034052196E-4</v>
      </c>
      <c r="AZ31" s="34"/>
      <c r="BA31" s="34"/>
      <c r="BB31" s="34"/>
      <c r="BC31" s="34"/>
      <c r="BD31" s="34"/>
    </row>
    <row r="32" spans="1:56" ht="16.5" hidden="1" customHeight="1" outlineLevel="1" x14ac:dyDescent="0.35">
      <c r="A32" s="115"/>
      <c r="B32" s="9" t="s">
        <v>3</v>
      </c>
      <c r="C32" s="11" t="s">
        <v>55</v>
      </c>
      <c r="D32" s="9" t="s">
        <v>40</v>
      </c>
      <c r="F32" s="34"/>
      <c r="G32" s="34"/>
      <c r="H32" s="34">
        <f>$G$28/'Fixed data'!$C$7</f>
        <v>-6.7720075610602337E-4</v>
      </c>
      <c r="I32" s="34">
        <f>$G$28/'Fixed data'!$C$7</f>
        <v>-6.7720075610602337E-4</v>
      </c>
      <c r="J32" s="34">
        <f>$G$28/'Fixed data'!$C$7</f>
        <v>-6.7720075610602337E-4</v>
      </c>
      <c r="K32" s="34">
        <f>$G$28/'Fixed data'!$C$7</f>
        <v>-6.7720075610602337E-4</v>
      </c>
      <c r="L32" s="34">
        <f>$G$28/'Fixed data'!$C$7</f>
        <v>-6.7720075610602337E-4</v>
      </c>
      <c r="M32" s="34">
        <f>$G$28/'Fixed data'!$C$7</f>
        <v>-6.7720075610602337E-4</v>
      </c>
      <c r="N32" s="34">
        <f>$G$28/'Fixed data'!$C$7</f>
        <v>-6.7720075610602337E-4</v>
      </c>
      <c r="O32" s="34">
        <f>$G$28/'Fixed data'!$C$7</f>
        <v>-6.7720075610602337E-4</v>
      </c>
      <c r="P32" s="34">
        <f>$G$28/'Fixed data'!$C$7</f>
        <v>-6.7720075610602337E-4</v>
      </c>
      <c r="Q32" s="34">
        <f>$G$28/'Fixed data'!$C$7</f>
        <v>-6.7720075610602337E-4</v>
      </c>
      <c r="R32" s="34">
        <f>$G$28/'Fixed data'!$C$7</f>
        <v>-6.7720075610602337E-4</v>
      </c>
      <c r="S32" s="34">
        <f>$G$28/'Fixed data'!$C$7</f>
        <v>-6.7720075610602337E-4</v>
      </c>
      <c r="T32" s="34">
        <f>$G$28/'Fixed data'!$C$7</f>
        <v>-6.7720075610602337E-4</v>
      </c>
      <c r="U32" s="34">
        <f>$G$28/'Fixed data'!$C$7</f>
        <v>-6.7720075610602337E-4</v>
      </c>
      <c r="V32" s="34">
        <f>$G$28/'Fixed data'!$C$7</f>
        <v>-6.7720075610602337E-4</v>
      </c>
      <c r="W32" s="34">
        <f>$G$28/'Fixed data'!$C$7</f>
        <v>-6.7720075610602337E-4</v>
      </c>
      <c r="X32" s="34">
        <f>$G$28/'Fixed data'!$C$7</f>
        <v>-6.7720075610602337E-4</v>
      </c>
      <c r="Y32" s="34">
        <f>$G$28/'Fixed data'!$C$7</f>
        <v>-6.7720075610602337E-4</v>
      </c>
      <c r="Z32" s="34">
        <f>$G$28/'Fixed data'!$C$7</f>
        <v>-6.7720075610602337E-4</v>
      </c>
      <c r="AA32" s="34">
        <f>$G$28/'Fixed data'!$C$7</f>
        <v>-6.7720075610602337E-4</v>
      </c>
      <c r="AB32" s="34">
        <f>$G$28/'Fixed data'!$C$7</f>
        <v>-6.7720075610602337E-4</v>
      </c>
      <c r="AC32" s="34">
        <f>$G$28/'Fixed data'!$C$7</f>
        <v>-6.7720075610602337E-4</v>
      </c>
      <c r="AD32" s="34">
        <f>$G$28/'Fixed data'!$C$7</f>
        <v>-6.7720075610602337E-4</v>
      </c>
      <c r="AE32" s="34">
        <f>$G$28/'Fixed data'!$C$7</f>
        <v>-6.7720075610602337E-4</v>
      </c>
      <c r="AF32" s="34">
        <f>$G$28/'Fixed data'!$C$7</f>
        <v>-6.7720075610602337E-4</v>
      </c>
      <c r="AG32" s="34">
        <f>$G$28/'Fixed data'!$C$7</f>
        <v>-6.7720075610602337E-4</v>
      </c>
      <c r="AH32" s="34">
        <f>$G$28/'Fixed data'!$C$7</f>
        <v>-6.7720075610602337E-4</v>
      </c>
      <c r="AI32" s="34">
        <f>$G$28/'Fixed data'!$C$7</f>
        <v>-6.7720075610602337E-4</v>
      </c>
      <c r="AJ32" s="34">
        <f>$G$28/'Fixed data'!$C$7</f>
        <v>-6.7720075610602337E-4</v>
      </c>
      <c r="AK32" s="34">
        <f>$G$28/'Fixed data'!$C$7</f>
        <v>-6.7720075610602337E-4</v>
      </c>
      <c r="AL32" s="34">
        <f>$G$28/'Fixed data'!$C$7</f>
        <v>-6.7720075610602337E-4</v>
      </c>
      <c r="AM32" s="34">
        <f>$G$28/'Fixed data'!$C$7</f>
        <v>-6.7720075610602337E-4</v>
      </c>
      <c r="AN32" s="34">
        <f>$G$28/'Fixed data'!$C$7</f>
        <v>-6.7720075610602337E-4</v>
      </c>
      <c r="AO32" s="34">
        <f>$G$28/'Fixed data'!$C$7</f>
        <v>-6.7720075610602337E-4</v>
      </c>
      <c r="AP32" s="34">
        <f>$G$28/'Fixed data'!$C$7</f>
        <v>-6.7720075610602337E-4</v>
      </c>
      <c r="AQ32" s="34">
        <f>$G$28/'Fixed data'!$C$7</f>
        <v>-6.7720075610602337E-4</v>
      </c>
      <c r="AR32" s="34">
        <f>$G$28/'Fixed data'!$C$7</f>
        <v>-6.7720075610602337E-4</v>
      </c>
      <c r="AS32" s="34">
        <f>$G$28/'Fixed data'!$C$7</f>
        <v>-6.7720075610602337E-4</v>
      </c>
      <c r="AT32" s="34">
        <f>$G$28/'Fixed data'!$C$7</f>
        <v>-6.7720075610602337E-4</v>
      </c>
      <c r="AU32" s="34">
        <f>$G$28/'Fixed data'!$C$7</f>
        <v>-6.7720075610602337E-4</v>
      </c>
      <c r="AV32" s="34">
        <f>$G$28/'Fixed data'!$C$7</f>
        <v>-6.7720075610602337E-4</v>
      </c>
      <c r="AW32" s="34">
        <f>$G$28/'Fixed data'!$C$7</f>
        <v>-6.7720075610602337E-4</v>
      </c>
      <c r="AX32" s="34">
        <f>$G$28/'Fixed data'!$C$7</f>
        <v>-6.7720075610602337E-4</v>
      </c>
      <c r="AY32" s="34">
        <f>$G$28/'Fixed data'!$C$7</f>
        <v>-6.7720075610602337E-4</v>
      </c>
      <c r="AZ32" s="34">
        <f>$G$28/'Fixed data'!$C$7</f>
        <v>-6.7720075610602337E-4</v>
      </c>
      <c r="BA32" s="34"/>
      <c r="BB32" s="34"/>
      <c r="BC32" s="34"/>
      <c r="BD32" s="34"/>
    </row>
    <row r="33" spans="1:57" ht="16.5" hidden="1" customHeight="1" outlineLevel="1" x14ac:dyDescent="0.35">
      <c r="A33" s="115"/>
      <c r="B33" s="9" t="s">
        <v>4</v>
      </c>
      <c r="C33" s="11" t="s">
        <v>56</v>
      </c>
      <c r="D33" s="9" t="s">
        <v>40</v>
      </c>
      <c r="F33" s="34"/>
      <c r="G33" s="34"/>
      <c r="H33" s="34"/>
      <c r="I33" s="34">
        <f>$H$28/'Fixed data'!$C$7</f>
        <v>-6.3612231675583579E-4</v>
      </c>
      <c r="J33" s="34">
        <f>$H$28/'Fixed data'!$C$7</f>
        <v>-6.3612231675583579E-4</v>
      </c>
      <c r="K33" s="34">
        <f>$H$28/'Fixed data'!$C$7</f>
        <v>-6.3612231675583579E-4</v>
      </c>
      <c r="L33" s="34">
        <f>$H$28/'Fixed data'!$C$7</f>
        <v>-6.3612231675583579E-4</v>
      </c>
      <c r="M33" s="34">
        <f>$H$28/'Fixed data'!$C$7</f>
        <v>-6.3612231675583579E-4</v>
      </c>
      <c r="N33" s="34">
        <f>$H$28/'Fixed data'!$C$7</f>
        <v>-6.3612231675583579E-4</v>
      </c>
      <c r="O33" s="34">
        <f>$H$28/'Fixed data'!$C$7</f>
        <v>-6.3612231675583579E-4</v>
      </c>
      <c r="P33" s="34">
        <f>$H$28/'Fixed data'!$C$7</f>
        <v>-6.3612231675583579E-4</v>
      </c>
      <c r="Q33" s="34">
        <f>$H$28/'Fixed data'!$C$7</f>
        <v>-6.3612231675583579E-4</v>
      </c>
      <c r="R33" s="34">
        <f>$H$28/'Fixed data'!$C$7</f>
        <v>-6.3612231675583579E-4</v>
      </c>
      <c r="S33" s="34">
        <f>$H$28/'Fixed data'!$C$7</f>
        <v>-6.3612231675583579E-4</v>
      </c>
      <c r="T33" s="34">
        <f>$H$28/'Fixed data'!$C$7</f>
        <v>-6.3612231675583579E-4</v>
      </c>
      <c r="U33" s="34">
        <f>$H$28/'Fixed data'!$C$7</f>
        <v>-6.3612231675583579E-4</v>
      </c>
      <c r="V33" s="34">
        <f>$H$28/'Fixed data'!$C$7</f>
        <v>-6.3612231675583579E-4</v>
      </c>
      <c r="W33" s="34">
        <f>$H$28/'Fixed data'!$C$7</f>
        <v>-6.3612231675583579E-4</v>
      </c>
      <c r="X33" s="34">
        <f>$H$28/'Fixed data'!$C$7</f>
        <v>-6.3612231675583579E-4</v>
      </c>
      <c r="Y33" s="34">
        <f>$H$28/'Fixed data'!$C$7</f>
        <v>-6.3612231675583579E-4</v>
      </c>
      <c r="Z33" s="34">
        <f>$H$28/'Fixed data'!$C$7</f>
        <v>-6.3612231675583579E-4</v>
      </c>
      <c r="AA33" s="34">
        <f>$H$28/'Fixed data'!$C$7</f>
        <v>-6.3612231675583579E-4</v>
      </c>
      <c r="AB33" s="34">
        <f>$H$28/'Fixed data'!$C$7</f>
        <v>-6.3612231675583579E-4</v>
      </c>
      <c r="AC33" s="34">
        <f>$H$28/'Fixed data'!$C$7</f>
        <v>-6.3612231675583579E-4</v>
      </c>
      <c r="AD33" s="34">
        <f>$H$28/'Fixed data'!$C$7</f>
        <v>-6.3612231675583579E-4</v>
      </c>
      <c r="AE33" s="34">
        <f>$H$28/'Fixed data'!$C$7</f>
        <v>-6.3612231675583579E-4</v>
      </c>
      <c r="AF33" s="34">
        <f>$H$28/'Fixed data'!$C$7</f>
        <v>-6.3612231675583579E-4</v>
      </c>
      <c r="AG33" s="34">
        <f>$H$28/'Fixed data'!$C$7</f>
        <v>-6.3612231675583579E-4</v>
      </c>
      <c r="AH33" s="34">
        <f>$H$28/'Fixed data'!$C$7</f>
        <v>-6.3612231675583579E-4</v>
      </c>
      <c r="AI33" s="34">
        <f>$H$28/'Fixed data'!$C$7</f>
        <v>-6.3612231675583579E-4</v>
      </c>
      <c r="AJ33" s="34">
        <f>$H$28/'Fixed data'!$C$7</f>
        <v>-6.3612231675583579E-4</v>
      </c>
      <c r="AK33" s="34">
        <f>$H$28/'Fixed data'!$C$7</f>
        <v>-6.3612231675583579E-4</v>
      </c>
      <c r="AL33" s="34">
        <f>$H$28/'Fixed data'!$C$7</f>
        <v>-6.3612231675583579E-4</v>
      </c>
      <c r="AM33" s="34">
        <f>$H$28/'Fixed data'!$C$7</f>
        <v>-6.3612231675583579E-4</v>
      </c>
      <c r="AN33" s="34">
        <f>$H$28/'Fixed data'!$C$7</f>
        <v>-6.3612231675583579E-4</v>
      </c>
      <c r="AO33" s="34">
        <f>$H$28/'Fixed data'!$C$7</f>
        <v>-6.3612231675583579E-4</v>
      </c>
      <c r="AP33" s="34">
        <f>$H$28/'Fixed data'!$C$7</f>
        <v>-6.3612231675583579E-4</v>
      </c>
      <c r="AQ33" s="34">
        <f>$H$28/'Fixed data'!$C$7</f>
        <v>-6.3612231675583579E-4</v>
      </c>
      <c r="AR33" s="34">
        <f>$H$28/'Fixed data'!$C$7</f>
        <v>-6.3612231675583579E-4</v>
      </c>
      <c r="AS33" s="34">
        <f>$H$28/'Fixed data'!$C$7</f>
        <v>-6.3612231675583579E-4</v>
      </c>
      <c r="AT33" s="34">
        <f>$H$28/'Fixed data'!$C$7</f>
        <v>-6.3612231675583579E-4</v>
      </c>
      <c r="AU33" s="34">
        <f>$H$28/'Fixed data'!$C$7</f>
        <v>-6.3612231675583579E-4</v>
      </c>
      <c r="AV33" s="34">
        <f>$H$28/'Fixed data'!$C$7</f>
        <v>-6.3612231675583579E-4</v>
      </c>
      <c r="AW33" s="34">
        <f>$H$28/'Fixed data'!$C$7</f>
        <v>-6.3612231675583579E-4</v>
      </c>
      <c r="AX33" s="34">
        <f>$H$28/'Fixed data'!$C$7</f>
        <v>-6.3612231675583579E-4</v>
      </c>
      <c r="AY33" s="34">
        <f>$H$28/'Fixed data'!$C$7</f>
        <v>-6.3612231675583579E-4</v>
      </c>
      <c r="AZ33" s="34">
        <f>$H$28/'Fixed data'!$C$7</f>
        <v>-6.3612231675583579E-4</v>
      </c>
      <c r="BA33" s="34">
        <f>$H$28/'Fixed data'!$C$7</f>
        <v>-6.3612231675583579E-4</v>
      </c>
      <c r="BB33" s="34"/>
      <c r="BC33" s="34"/>
      <c r="BD33" s="34"/>
    </row>
    <row r="34" spans="1:57" ht="16.5" hidden="1" customHeight="1" outlineLevel="1" x14ac:dyDescent="0.35">
      <c r="A34" s="115"/>
      <c r="B34" s="9" t="s">
        <v>5</v>
      </c>
      <c r="C34" s="11" t="s">
        <v>57</v>
      </c>
      <c r="D34" s="9" t="s">
        <v>40</v>
      </c>
      <c r="F34" s="34"/>
      <c r="G34" s="34"/>
      <c r="H34" s="34"/>
      <c r="I34" s="34"/>
      <c r="J34" s="34">
        <f>$I$28/'Fixed data'!$C$7</f>
        <v>-5.6933762252014259E-4</v>
      </c>
      <c r="K34" s="34">
        <f>$I$28/'Fixed data'!$C$7</f>
        <v>-5.6933762252014259E-4</v>
      </c>
      <c r="L34" s="34">
        <f>$I$28/'Fixed data'!$C$7</f>
        <v>-5.6933762252014259E-4</v>
      </c>
      <c r="M34" s="34">
        <f>$I$28/'Fixed data'!$C$7</f>
        <v>-5.6933762252014259E-4</v>
      </c>
      <c r="N34" s="34">
        <f>$I$28/'Fixed data'!$C$7</f>
        <v>-5.6933762252014259E-4</v>
      </c>
      <c r="O34" s="34">
        <f>$I$28/'Fixed data'!$C$7</f>
        <v>-5.6933762252014259E-4</v>
      </c>
      <c r="P34" s="34">
        <f>$I$28/'Fixed data'!$C$7</f>
        <v>-5.6933762252014259E-4</v>
      </c>
      <c r="Q34" s="34">
        <f>$I$28/'Fixed data'!$C$7</f>
        <v>-5.6933762252014259E-4</v>
      </c>
      <c r="R34" s="34">
        <f>$I$28/'Fixed data'!$C$7</f>
        <v>-5.6933762252014259E-4</v>
      </c>
      <c r="S34" s="34">
        <f>$I$28/'Fixed data'!$C$7</f>
        <v>-5.6933762252014259E-4</v>
      </c>
      <c r="T34" s="34">
        <f>$I$28/'Fixed data'!$C$7</f>
        <v>-5.6933762252014259E-4</v>
      </c>
      <c r="U34" s="34">
        <f>$I$28/'Fixed data'!$C$7</f>
        <v>-5.6933762252014259E-4</v>
      </c>
      <c r="V34" s="34">
        <f>$I$28/'Fixed data'!$C$7</f>
        <v>-5.6933762252014259E-4</v>
      </c>
      <c r="W34" s="34">
        <f>$I$28/'Fixed data'!$C$7</f>
        <v>-5.6933762252014259E-4</v>
      </c>
      <c r="X34" s="34">
        <f>$I$28/'Fixed data'!$C$7</f>
        <v>-5.6933762252014259E-4</v>
      </c>
      <c r="Y34" s="34">
        <f>$I$28/'Fixed data'!$C$7</f>
        <v>-5.6933762252014259E-4</v>
      </c>
      <c r="Z34" s="34">
        <f>$I$28/'Fixed data'!$C$7</f>
        <v>-5.6933762252014259E-4</v>
      </c>
      <c r="AA34" s="34">
        <f>$I$28/'Fixed data'!$C$7</f>
        <v>-5.6933762252014259E-4</v>
      </c>
      <c r="AB34" s="34">
        <f>$I$28/'Fixed data'!$C$7</f>
        <v>-5.6933762252014259E-4</v>
      </c>
      <c r="AC34" s="34">
        <f>$I$28/'Fixed data'!$C$7</f>
        <v>-5.6933762252014259E-4</v>
      </c>
      <c r="AD34" s="34">
        <f>$I$28/'Fixed data'!$C$7</f>
        <v>-5.6933762252014259E-4</v>
      </c>
      <c r="AE34" s="34">
        <f>$I$28/'Fixed data'!$C$7</f>
        <v>-5.6933762252014259E-4</v>
      </c>
      <c r="AF34" s="34">
        <f>$I$28/'Fixed data'!$C$7</f>
        <v>-5.6933762252014259E-4</v>
      </c>
      <c r="AG34" s="34">
        <f>$I$28/'Fixed data'!$C$7</f>
        <v>-5.6933762252014259E-4</v>
      </c>
      <c r="AH34" s="34">
        <f>$I$28/'Fixed data'!$C$7</f>
        <v>-5.6933762252014259E-4</v>
      </c>
      <c r="AI34" s="34">
        <f>$I$28/'Fixed data'!$C$7</f>
        <v>-5.6933762252014259E-4</v>
      </c>
      <c r="AJ34" s="34">
        <f>$I$28/'Fixed data'!$C$7</f>
        <v>-5.6933762252014259E-4</v>
      </c>
      <c r="AK34" s="34">
        <f>$I$28/'Fixed data'!$C$7</f>
        <v>-5.6933762252014259E-4</v>
      </c>
      <c r="AL34" s="34">
        <f>$I$28/'Fixed data'!$C$7</f>
        <v>-5.6933762252014259E-4</v>
      </c>
      <c r="AM34" s="34">
        <f>$I$28/'Fixed data'!$C$7</f>
        <v>-5.6933762252014259E-4</v>
      </c>
      <c r="AN34" s="34">
        <f>$I$28/'Fixed data'!$C$7</f>
        <v>-5.6933762252014259E-4</v>
      </c>
      <c r="AO34" s="34">
        <f>$I$28/'Fixed data'!$C$7</f>
        <v>-5.6933762252014259E-4</v>
      </c>
      <c r="AP34" s="34">
        <f>$I$28/'Fixed data'!$C$7</f>
        <v>-5.6933762252014259E-4</v>
      </c>
      <c r="AQ34" s="34">
        <f>$I$28/'Fixed data'!$C$7</f>
        <v>-5.6933762252014259E-4</v>
      </c>
      <c r="AR34" s="34">
        <f>$I$28/'Fixed data'!$C$7</f>
        <v>-5.6933762252014259E-4</v>
      </c>
      <c r="AS34" s="34">
        <f>$I$28/'Fixed data'!$C$7</f>
        <v>-5.6933762252014259E-4</v>
      </c>
      <c r="AT34" s="34">
        <f>$I$28/'Fixed data'!$C$7</f>
        <v>-5.6933762252014259E-4</v>
      </c>
      <c r="AU34" s="34">
        <f>$I$28/'Fixed data'!$C$7</f>
        <v>-5.6933762252014259E-4</v>
      </c>
      <c r="AV34" s="34">
        <f>$I$28/'Fixed data'!$C$7</f>
        <v>-5.6933762252014259E-4</v>
      </c>
      <c r="AW34" s="34">
        <f>$I$28/'Fixed data'!$C$7</f>
        <v>-5.6933762252014259E-4</v>
      </c>
      <c r="AX34" s="34">
        <f>$I$28/'Fixed data'!$C$7</f>
        <v>-5.6933762252014259E-4</v>
      </c>
      <c r="AY34" s="34">
        <f>$I$28/'Fixed data'!$C$7</f>
        <v>-5.6933762252014259E-4</v>
      </c>
      <c r="AZ34" s="34">
        <f>$I$28/'Fixed data'!$C$7</f>
        <v>-5.6933762252014259E-4</v>
      </c>
      <c r="BA34" s="34">
        <f>$I$28/'Fixed data'!$C$7</f>
        <v>-5.6933762252014259E-4</v>
      </c>
      <c r="BB34" s="34">
        <f>$I$28/'Fixed data'!$C$7</f>
        <v>-5.6933762252014259E-4</v>
      </c>
      <c r="BC34" s="34"/>
      <c r="BD34" s="34"/>
    </row>
    <row r="35" spans="1:57" ht="16.5" hidden="1" customHeight="1" outlineLevel="1" x14ac:dyDescent="0.35">
      <c r="A35" s="115"/>
      <c r="B35" s="9" t="s">
        <v>6</v>
      </c>
      <c r="C35" s="11" t="s">
        <v>58</v>
      </c>
      <c r="D35" s="9" t="s">
        <v>40</v>
      </c>
      <c r="F35" s="34"/>
      <c r="G35" s="34"/>
      <c r="H35" s="34"/>
      <c r="I35" s="34"/>
      <c r="J35" s="34"/>
      <c r="K35" s="34">
        <f>$J$28/'Fixed data'!$C$7</f>
        <v>-5.1470333178658251E-4</v>
      </c>
      <c r="L35" s="34">
        <f>$J$28/'Fixed data'!$C$7</f>
        <v>-5.1470333178658251E-4</v>
      </c>
      <c r="M35" s="34">
        <f>$J$28/'Fixed data'!$C$7</f>
        <v>-5.1470333178658251E-4</v>
      </c>
      <c r="N35" s="34">
        <f>$J$28/'Fixed data'!$C$7</f>
        <v>-5.1470333178658251E-4</v>
      </c>
      <c r="O35" s="34">
        <f>$J$28/'Fixed data'!$C$7</f>
        <v>-5.1470333178658251E-4</v>
      </c>
      <c r="P35" s="34">
        <f>$J$28/'Fixed data'!$C$7</f>
        <v>-5.1470333178658251E-4</v>
      </c>
      <c r="Q35" s="34">
        <f>$J$28/'Fixed data'!$C$7</f>
        <v>-5.1470333178658251E-4</v>
      </c>
      <c r="R35" s="34">
        <f>$J$28/'Fixed data'!$C$7</f>
        <v>-5.1470333178658251E-4</v>
      </c>
      <c r="S35" s="34">
        <f>$J$28/'Fixed data'!$C$7</f>
        <v>-5.1470333178658251E-4</v>
      </c>
      <c r="T35" s="34">
        <f>$J$28/'Fixed data'!$C$7</f>
        <v>-5.1470333178658251E-4</v>
      </c>
      <c r="U35" s="34">
        <f>$J$28/'Fixed data'!$C$7</f>
        <v>-5.1470333178658251E-4</v>
      </c>
      <c r="V35" s="34">
        <f>$J$28/'Fixed data'!$C$7</f>
        <v>-5.1470333178658251E-4</v>
      </c>
      <c r="W35" s="34">
        <f>$J$28/'Fixed data'!$C$7</f>
        <v>-5.1470333178658251E-4</v>
      </c>
      <c r="X35" s="34">
        <f>$J$28/'Fixed data'!$C$7</f>
        <v>-5.1470333178658251E-4</v>
      </c>
      <c r="Y35" s="34">
        <f>$J$28/'Fixed data'!$C$7</f>
        <v>-5.1470333178658251E-4</v>
      </c>
      <c r="Z35" s="34">
        <f>$J$28/'Fixed data'!$C$7</f>
        <v>-5.1470333178658251E-4</v>
      </c>
      <c r="AA35" s="34">
        <f>$J$28/'Fixed data'!$C$7</f>
        <v>-5.1470333178658251E-4</v>
      </c>
      <c r="AB35" s="34">
        <f>$J$28/'Fixed data'!$C$7</f>
        <v>-5.1470333178658251E-4</v>
      </c>
      <c r="AC35" s="34">
        <f>$J$28/'Fixed data'!$C$7</f>
        <v>-5.1470333178658251E-4</v>
      </c>
      <c r="AD35" s="34">
        <f>$J$28/'Fixed data'!$C$7</f>
        <v>-5.1470333178658251E-4</v>
      </c>
      <c r="AE35" s="34">
        <f>$J$28/'Fixed data'!$C$7</f>
        <v>-5.1470333178658251E-4</v>
      </c>
      <c r="AF35" s="34">
        <f>$J$28/'Fixed data'!$C$7</f>
        <v>-5.1470333178658251E-4</v>
      </c>
      <c r="AG35" s="34">
        <f>$J$28/'Fixed data'!$C$7</f>
        <v>-5.1470333178658251E-4</v>
      </c>
      <c r="AH35" s="34">
        <f>$J$28/'Fixed data'!$C$7</f>
        <v>-5.1470333178658251E-4</v>
      </c>
      <c r="AI35" s="34">
        <f>$J$28/'Fixed data'!$C$7</f>
        <v>-5.1470333178658251E-4</v>
      </c>
      <c r="AJ35" s="34">
        <f>$J$28/'Fixed data'!$C$7</f>
        <v>-5.1470333178658251E-4</v>
      </c>
      <c r="AK35" s="34">
        <f>$J$28/'Fixed data'!$C$7</f>
        <v>-5.1470333178658251E-4</v>
      </c>
      <c r="AL35" s="34">
        <f>$J$28/'Fixed data'!$C$7</f>
        <v>-5.1470333178658251E-4</v>
      </c>
      <c r="AM35" s="34">
        <f>$J$28/'Fixed data'!$C$7</f>
        <v>-5.1470333178658251E-4</v>
      </c>
      <c r="AN35" s="34">
        <f>$J$28/'Fixed data'!$C$7</f>
        <v>-5.1470333178658251E-4</v>
      </c>
      <c r="AO35" s="34">
        <f>$J$28/'Fixed data'!$C$7</f>
        <v>-5.1470333178658251E-4</v>
      </c>
      <c r="AP35" s="34">
        <f>$J$28/'Fixed data'!$C$7</f>
        <v>-5.1470333178658251E-4</v>
      </c>
      <c r="AQ35" s="34">
        <f>$J$28/'Fixed data'!$C$7</f>
        <v>-5.1470333178658251E-4</v>
      </c>
      <c r="AR35" s="34">
        <f>$J$28/'Fixed data'!$C$7</f>
        <v>-5.1470333178658251E-4</v>
      </c>
      <c r="AS35" s="34">
        <f>$J$28/'Fixed data'!$C$7</f>
        <v>-5.1470333178658251E-4</v>
      </c>
      <c r="AT35" s="34">
        <f>$J$28/'Fixed data'!$C$7</f>
        <v>-5.1470333178658251E-4</v>
      </c>
      <c r="AU35" s="34">
        <f>$J$28/'Fixed data'!$C$7</f>
        <v>-5.1470333178658251E-4</v>
      </c>
      <c r="AV35" s="34">
        <f>$J$28/'Fixed data'!$C$7</f>
        <v>-5.1470333178658251E-4</v>
      </c>
      <c r="AW35" s="34">
        <f>$J$28/'Fixed data'!$C$7</f>
        <v>-5.1470333178658251E-4</v>
      </c>
      <c r="AX35" s="34">
        <f>$J$28/'Fixed data'!$C$7</f>
        <v>-5.1470333178658251E-4</v>
      </c>
      <c r="AY35" s="34">
        <f>$J$28/'Fixed data'!$C$7</f>
        <v>-5.1470333178658251E-4</v>
      </c>
      <c r="AZ35" s="34">
        <f>$J$28/'Fixed data'!$C$7</f>
        <v>-5.1470333178658251E-4</v>
      </c>
      <c r="BA35" s="34">
        <f>$J$28/'Fixed data'!$C$7</f>
        <v>-5.1470333178658251E-4</v>
      </c>
      <c r="BB35" s="34">
        <f>$J$28/'Fixed data'!$C$7</f>
        <v>-5.1470333178658251E-4</v>
      </c>
      <c r="BC35" s="34">
        <f>$J$28/'Fixed data'!$C$7</f>
        <v>-5.1470333178658251E-4</v>
      </c>
      <c r="BD35" s="34"/>
    </row>
    <row r="36" spans="1:57" ht="16.5" hidden="1" customHeight="1" outlineLevel="1" x14ac:dyDescent="0.35">
      <c r="A36" s="115"/>
      <c r="B36" s="9" t="s">
        <v>32</v>
      </c>
      <c r="C36" s="11" t="s">
        <v>59</v>
      </c>
      <c r="D36" s="9" t="s">
        <v>40</v>
      </c>
      <c r="F36" s="34"/>
      <c r="G36" s="34"/>
      <c r="H36" s="34"/>
      <c r="I36" s="34"/>
      <c r="J36" s="34"/>
      <c r="K36" s="34"/>
      <c r="L36" s="34">
        <f>$K$28/'Fixed data'!$C$7</f>
        <v>-4.5305590079903509E-4</v>
      </c>
      <c r="M36" s="34">
        <f>$K$28/'Fixed data'!$C$7</f>
        <v>-4.5305590079903509E-4</v>
      </c>
      <c r="N36" s="34">
        <f>$K$28/'Fixed data'!$C$7</f>
        <v>-4.5305590079903509E-4</v>
      </c>
      <c r="O36" s="34">
        <f>$K$28/'Fixed data'!$C$7</f>
        <v>-4.5305590079903509E-4</v>
      </c>
      <c r="P36" s="34">
        <f>$K$28/'Fixed data'!$C$7</f>
        <v>-4.5305590079903509E-4</v>
      </c>
      <c r="Q36" s="34">
        <f>$K$28/'Fixed data'!$C$7</f>
        <v>-4.5305590079903509E-4</v>
      </c>
      <c r="R36" s="34">
        <f>$K$28/'Fixed data'!$C$7</f>
        <v>-4.5305590079903509E-4</v>
      </c>
      <c r="S36" s="34">
        <f>$K$28/'Fixed data'!$C$7</f>
        <v>-4.5305590079903509E-4</v>
      </c>
      <c r="T36" s="34">
        <f>$K$28/'Fixed data'!$C$7</f>
        <v>-4.5305590079903509E-4</v>
      </c>
      <c r="U36" s="34">
        <f>$K$28/'Fixed data'!$C$7</f>
        <v>-4.5305590079903509E-4</v>
      </c>
      <c r="V36" s="34">
        <f>$K$28/'Fixed data'!$C$7</f>
        <v>-4.5305590079903509E-4</v>
      </c>
      <c r="W36" s="34">
        <f>$K$28/'Fixed data'!$C$7</f>
        <v>-4.5305590079903509E-4</v>
      </c>
      <c r="X36" s="34">
        <f>$K$28/'Fixed data'!$C$7</f>
        <v>-4.5305590079903509E-4</v>
      </c>
      <c r="Y36" s="34">
        <f>$K$28/'Fixed data'!$C$7</f>
        <v>-4.5305590079903509E-4</v>
      </c>
      <c r="Z36" s="34">
        <f>$K$28/'Fixed data'!$C$7</f>
        <v>-4.5305590079903509E-4</v>
      </c>
      <c r="AA36" s="34">
        <f>$K$28/'Fixed data'!$C$7</f>
        <v>-4.5305590079903509E-4</v>
      </c>
      <c r="AB36" s="34">
        <f>$K$28/'Fixed data'!$C$7</f>
        <v>-4.5305590079903509E-4</v>
      </c>
      <c r="AC36" s="34">
        <f>$K$28/'Fixed data'!$C$7</f>
        <v>-4.5305590079903509E-4</v>
      </c>
      <c r="AD36" s="34">
        <f>$K$28/'Fixed data'!$C$7</f>
        <v>-4.5305590079903509E-4</v>
      </c>
      <c r="AE36" s="34">
        <f>$K$28/'Fixed data'!$C$7</f>
        <v>-4.5305590079903509E-4</v>
      </c>
      <c r="AF36" s="34">
        <f>$K$28/'Fixed data'!$C$7</f>
        <v>-4.5305590079903509E-4</v>
      </c>
      <c r="AG36" s="34">
        <f>$K$28/'Fixed data'!$C$7</f>
        <v>-4.5305590079903509E-4</v>
      </c>
      <c r="AH36" s="34">
        <f>$K$28/'Fixed data'!$C$7</f>
        <v>-4.5305590079903509E-4</v>
      </c>
      <c r="AI36" s="34">
        <f>$K$28/'Fixed data'!$C$7</f>
        <v>-4.5305590079903509E-4</v>
      </c>
      <c r="AJ36" s="34">
        <f>$K$28/'Fixed data'!$C$7</f>
        <v>-4.5305590079903509E-4</v>
      </c>
      <c r="AK36" s="34">
        <f>$K$28/'Fixed data'!$C$7</f>
        <v>-4.5305590079903509E-4</v>
      </c>
      <c r="AL36" s="34">
        <f>$K$28/'Fixed data'!$C$7</f>
        <v>-4.5305590079903509E-4</v>
      </c>
      <c r="AM36" s="34">
        <f>$K$28/'Fixed data'!$C$7</f>
        <v>-4.5305590079903509E-4</v>
      </c>
      <c r="AN36" s="34">
        <f>$K$28/'Fixed data'!$C$7</f>
        <v>-4.5305590079903509E-4</v>
      </c>
      <c r="AO36" s="34">
        <f>$K$28/'Fixed data'!$C$7</f>
        <v>-4.5305590079903509E-4</v>
      </c>
      <c r="AP36" s="34">
        <f>$K$28/'Fixed data'!$C$7</f>
        <v>-4.5305590079903509E-4</v>
      </c>
      <c r="AQ36" s="34">
        <f>$K$28/'Fixed data'!$C$7</f>
        <v>-4.5305590079903509E-4</v>
      </c>
      <c r="AR36" s="34">
        <f>$K$28/'Fixed data'!$C$7</f>
        <v>-4.5305590079903509E-4</v>
      </c>
      <c r="AS36" s="34">
        <f>$K$28/'Fixed data'!$C$7</f>
        <v>-4.5305590079903509E-4</v>
      </c>
      <c r="AT36" s="34">
        <f>$K$28/'Fixed data'!$C$7</f>
        <v>-4.5305590079903509E-4</v>
      </c>
      <c r="AU36" s="34">
        <f>$K$28/'Fixed data'!$C$7</f>
        <v>-4.5305590079903509E-4</v>
      </c>
      <c r="AV36" s="34">
        <f>$K$28/'Fixed data'!$C$7</f>
        <v>-4.5305590079903509E-4</v>
      </c>
      <c r="AW36" s="34">
        <f>$K$28/'Fixed data'!$C$7</f>
        <v>-4.5305590079903509E-4</v>
      </c>
      <c r="AX36" s="34">
        <f>$K$28/'Fixed data'!$C$7</f>
        <v>-4.5305590079903509E-4</v>
      </c>
      <c r="AY36" s="34">
        <f>$K$28/'Fixed data'!$C$7</f>
        <v>-4.5305590079903509E-4</v>
      </c>
      <c r="AZ36" s="34">
        <f>$K$28/'Fixed data'!$C$7</f>
        <v>-4.5305590079903509E-4</v>
      </c>
      <c r="BA36" s="34">
        <f>$K$28/'Fixed data'!$C$7</f>
        <v>-4.5305590079903509E-4</v>
      </c>
      <c r="BB36" s="34">
        <f>$K$28/'Fixed data'!$C$7</f>
        <v>-4.5305590079903509E-4</v>
      </c>
      <c r="BC36" s="34">
        <f>$K$28/'Fixed data'!$C$7</f>
        <v>-4.5305590079903509E-4</v>
      </c>
      <c r="BD36" s="34">
        <f>$K$28/'Fixed data'!$C$7</f>
        <v>-4.5305590079903509E-4</v>
      </c>
    </row>
    <row r="37" spans="1:57" ht="16.5" hidden="1" customHeight="1" outlineLevel="1" x14ac:dyDescent="0.35">
      <c r="A37" s="115"/>
      <c r="B37" s="9" t="s">
        <v>33</v>
      </c>
      <c r="C37" s="11" t="s">
        <v>60</v>
      </c>
      <c r="D37" s="9" t="s">
        <v>40</v>
      </c>
      <c r="F37" s="34"/>
      <c r="G37" s="34"/>
      <c r="H37" s="34"/>
      <c r="I37" s="34"/>
      <c r="J37" s="34"/>
      <c r="K37" s="34"/>
      <c r="L37" s="34"/>
      <c r="M37" s="34">
        <f>$L$28/'Fixed data'!$C$7</f>
        <v>-3.6567747658933149E-4</v>
      </c>
      <c r="N37" s="34">
        <f>$L$28/'Fixed data'!$C$7</f>
        <v>-3.6567747658933149E-4</v>
      </c>
      <c r="O37" s="34">
        <f>$L$28/'Fixed data'!$C$7</f>
        <v>-3.6567747658933149E-4</v>
      </c>
      <c r="P37" s="34">
        <f>$L$28/'Fixed data'!$C$7</f>
        <v>-3.6567747658933149E-4</v>
      </c>
      <c r="Q37" s="34">
        <f>$L$28/'Fixed data'!$C$7</f>
        <v>-3.6567747658933149E-4</v>
      </c>
      <c r="R37" s="34">
        <f>$L$28/'Fixed data'!$C$7</f>
        <v>-3.6567747658933149E-4</v>
      </c>
      <c r="S37" s="34">
        <f>$L$28/'Fixed data'!$C$7</f>
        <v>-3.6567747658933149E-4</v>
      </c>
      <c r="T37" s="34">
        <f>$L$28/'Fixed data'!$C$7</f>
        <v>-3.6567747658933149E-4</v>
      </c>
      <c r="U37" s="34">
        <f>$L$28/'Fixed data'!$C$7</f>
        <v>-3.6567747658933149E-4</v>
      </c>
      <c r="V37" s="34">
        <f>$L$28/'Fixed data'!$C$7</f>
        <v>-3.6567747658933149E-4</v>
      </c>
      <c r="W37" s="34">
        <f>$L$28/'Fixed data'!$C$7</f>
        <v>-3.6567747658933149E-4</v>
      </c>
      <c r="X37" s="34">
        <f>$L$28/'Fixed data'!$C$7</f>
        <v>-3.6567747658933149E-4</v>
      </c>
      <c r="Y37" s="34">
        <f>$L$28/'Fixed data'!$C$7</f>
        <v>-3.6567747658933149E-4</v>
      </c>
      <c r="Z37" s="34">
        <f>$L$28/'Fixed data'!$C$7</f>
        <v>-3.6567747658933149E-4</v>
      </c>
      <c r="AA37" s="34">
        <f>$L$28/'Fixed data'!$C$7</f>
        <v>-3.6567747658933149E-4</v>
      </c>
      <c r="AB37" s="34">
        <f>$L$28/'Fixed data'!$C$7</f>
        <v>-3.6567747658933149E-4</v>
      </c>
      <c r="AC37" s="34">
        <f>$L$28/'Fixed data'!$C$7</f>
        <v>-3.6567747658933149E-4</v>
      </c>
      <c r="AD37" s="34">
        <f>$L$28/'Fixed data'!$C$7</f>
        <v>-3.6567747658933149E-4</v>
      </c>
      <c r="AE37" s="34">
        <f>$L$28/'Fixed data'!$C$7</f>
        <v>-3.6567747658933149E-4</v>
      </c>
      <c r="AF37" s="34">
        <f>$L$28/'Fixed data'!$C$7</f>
        <v>-3.6567747658933149E-4</v>
      </c>
      <c r="AG37" s="34">
        <f>$L$28/'Fixed data'!$C$7</f>
        <v>-3.6567747658933149E-4</v>
      </c>
      <c r="AH37" s="34">
        <f>$L$28/'Fixed data'!$C$7</f>
        <v>-3.6567747658933149E-4</v>
      </c>
      <c r="AI37" s="34">
        <f>$L$28/'Fixed data'!$C$7</f>
        <v>-3.6567747658933149E-4</v>
      </c>
      <c r="AJ37" s="34">
        <f>$L$28/'Fixed data'!$C$7</f>
        <v>-3.6567747658933149E-4</v>
      </c>
      <c r="AK37" s="34">
        <f>$L$28/'Fixed data'!$C$7</f>
        <v>-3.6567747658933149E-4</v>
      </c>
      <c r="AL37" s="34">
        <f>$L$28/'Fixed data'!$C$7</f>
        <v>-3.6567747658933149E-4</v>
      </c>
      <c r="AM37" s="34">
        <f>$L$28/'Fixed data'!$C$7</f>
        <v>-3.6567747658933149E-4</v>
      </c>
      <c r="AN37" s="34">
        <f>$L$28/'Fixed data'!$C$7</f>
        <v>-3.6567747658933149E-4</v>
      </c>
      <c r="AO37" s="34">
        <f>$L$28/'Fixed data'!$C$7</f>
        <v>-3.6567747658933149E-4</v>
      </c>
      <c r="AP37" s="34">
        <f>$L$28/'Fixed data'!$C$7</f>
        <v>-3.6567747658933149E-4</v>
      </c>
      <c r="AQ37" s="34">
        <f>$L$28/'Fixed data'!$C$7</f>
        <v>-3.6567747658933149E-4</v>
      </c>
      <c r="AR37" s="34">
        <f>$L$28/'Fixed data'!$C$7</f>
        <v>-3.6567747658933149E-4</v>
      </c>
      <c r="AS37" s="34">
        <f>$L$28/'Fixed data'!$C$7</f>
        <v>-3.6567747658933149E-4</v>
      </c>
      <c r="AT37" s="34">
        <f>$L$28/'Fixed data'!$C$7</f>
        <v>-3.6567747658933149E-4</v>
      </c>
      <c r="AU37" s="34">
        <f>$L$28/'Fixed data'!$C$7</f>
        <v>-3.6567747658933149E-4</v>
      </c>
      <c r="AV37" s="34">
        <f>$L$28/'Fixed data'!$C$7</f>
        <v>-3.6567747658933149E-4</v>
      </c>
      <c r="AW37" s="34">
        <f>$L$28/'Fixed data'!$C$7</f>
        <v>-3.6567747658933149E-4</v>
      </c>
      <c r="AX37" s="34">
        <f>$L$28/'Fixed data'!$C$7</f>
        <v>-3.6567747658933149E-4</v>
      </c>
      <c r="AY37" s="34">
        <f>$L$28/'Fixed data'!$C$7</f>
        <v>-3.6567747658933149E-4</v>
      </c>
      <c r="AZ37" s="34">
        <f>$L$28/'Fixed data'!$C$7</f>
        <v>-3.6567747658933149E-4</v>
      </c>
      <c r="BA37" s="34">
        <f>$L$28/'Fixed data'!$C$7</f>
        <v>-3.6567747658933149E-4</v>
      </c>
      <c r="BB37" s="34">
        <f>$L$28/'Fixed data'!$C$7</f>
        <v>-3.6567747658933149E-4</v>
      </c>
      <c r="BC37" s="34">
        <f>$L$28/'Fixed data'!$C$7</f>
        <v>-3.6567747658933149E-4</v>
      </c>
      <c r="BD37" s="34">
        <f>$L$28/'Fixed data'!$C$7</f>
        <v>-3.6567747658933149E-4</v>
      </c>
    </row>
    <row r="38" spans="1:57" ht="16.5" hidden="1" customHeight="1" outlineLevel="1" x14ac:dyDescent="0.35">
      <c r="A38" s="115"/>
      <c r="B38" s="9" t="s">
        <v>109</v>
      </c>
      <c r="C38" s="11" t="s">
        <v>131</v>
      </c>
      <c r="D38" s="9" t="s">
        <v>40</v>
      </c>
      <c r="F38" s="34"/>
      <c r="G38" s="34"/>
      <c r="H38" s="34"/>
      <c r="I38" s="34"/>
      <c r="J38" s="34"/>
      <c r="K38" s="34"/>
      <c r="L38" s="34"/>
      <c r="M38" s="34"/>
      <c r="N38" s="34">
        <f>$M$28/'Fixed data'!$C$7</f>
        <v>3.9441459785420776E-4</v>
      </c>
      <c r="O38" s="34">
        <f>$M$28/'Fixed data'!$C$7</f>
        <v>3.9441459785420776E-4</v>
      </c>
      <c r="P38" s="34">
        <f>$M$28/'Fixed data'!$C$7</f>
        <v>3.9441459785420776E-4</v>
      </c>
      <c r="Q38" s="34">
        <f>$M$28/'Fixed data'!$C$7</f>
        <v>3.9441459785420776E-4</v>
      </c>
      <c r="R38" s="34">
        <f>$M$28/'Fixed data'!$C$7</f>
        <v>3.9441459785420776E-4</v>
      </c>
      <c r="S38" s="34">
        <f>$M$28/'Fixed data'!$C$7</f>
        <v>3.9441459785420776E-4</v>
      </c>
      <c r="T38" s="34">
        <f>$M$28/'Fixed data'!$C$7</f>
        <v>3.9441459785420776E-4</v>
      </c>
      <c r="U38" s="34">
        <f>$M$28/'Fixed data'!$C$7</f>
        <v>3.9441459785420776E-4</v>
      </c>
      <c r="V38" s="34">
        <f>$M$28/'Fixed data'!$C$7</f>
        <v>3.9441459785420776E-4</v>
      </c>
      <c r="W38" s="34">
        <f>$M$28/'Fixed data'!$C$7</f>
        <v>3.9441459785420776E-4</v>
      </c>
      <c r="X38" s="34">
        <f>$M$28/'Fixed data'!$C$7</f>
        <v>3.9441459785420776E-4</v>
      </c>
      <c r="Y38" s="34">
        <f>$M$28/'Fixed data'!$C$7</f>
        <v>3.9441459785420776E-4</v>
      </c>
      <c r="Z38" s="34">
        <f>$M$28/'Fixed data'!$C$7</f>
        <v>3.9441459785420776E-4</v>
      </c>
      <c r="AA38" s="34">
        <f>$M$28/'Fixed data'!$C$7</f>
        <v>3.9441459785420776E-4</v>
      </c>
      <c r="AB38" s="34">
        <f>$M$28/'Fixed data'!$C$7</f>
        <v>3.9441459785420776E-4</v>
      </c>
      <c r="AC38" s="34">
        <f>$M$28/'Fixed data'!$C$7</f>
        <v>3.9441459785420776E-4</v>
      </c>
      <c r="AD38" s="34">
        <f>$M$28/'Fixed data'!$C$7</f>
        <v>3.9441459785420776E-4</v>
      </c>
      <c r="AE38" s="34">
        <f>$M$28/'Fixed data'!$C$7</f>
        <v>3.9441459785420776E-4</v>
      </c>
      <c r="AF38" s="34">
        <f>$M$28/'Fixed data'!$C$7</f>
        <v>3.9441459785420776E-4</v>
      </c>
      <c r="AG38" s="34">
        <f>$M$28/'Fixed data'!$C$7</f>
        <v>3.9441459785420776E-4</v>
      </c>
      <c r="AH38" s="34">
        <f>$M$28/'Fixed data'!$C$7</f>
        <v>3.9441459785420776E-4</v>
      </c>
      <c r="AI38" s="34">
        <f>$M$28/'Fixed data'!$C$7</f>
        <v>3.9441459785420776E-4</v>
      </c>
      <c r="AJ38" s="34">
        <f>$M$28/'Fixed data'!$C$7</f>
        <v>3.9441459785420776E-4</v>
      </c>
      <c r="AK38" s="34">
        <f>$M$28/'Fixed data'!$C$7</f>
        <v>3.9441459785420776E-4</v>
      </c>
      <c r="AL38" s="34">
        <f>$M$28/'Fixed data'!$C$7</f>
        <v>3.9441459785420776E-4</v>
      </c>
      <c r="AM38" s="34">
        <f>$M$28/'Fixed data'!$C$7</f>
        <v>3.9441459785420776E-4</v>
      </c>
      <c r="AN38" s="34">
        <f>$M$28/'Fixed data'!$C$7</f>
        <v>3.9441459785420776E-4</v>
      </c>
      <c r="AO38" s="34">
        <f>$M$28/'Fixed data'!$C$7</f>
        <v>3.9441459785420776E-4</v>
      </c>
      <c r="AP38" s="34">
        <f>$M$28/'Fixed data'!$C$7</f>
        <v>3.9441459785420776E-4</v>
      </c>
      <c r="AQ38" s="34">
        <f>$M$28/'Fixed data'!$C$7</f>
        <v>3.9441459785420776E-4</v>
      </c>
      <c r="AR38" s="34">
        <f>$M$28/'Fixed data'!$C$7</f>
        <v>3.9441459785420776E-4</v>
      </c>
      <c r="AS38" s="34">
        <f>$M$28/'Fixed data'!$C$7</f>
        <v>3.9441459785420776E-4</v>
      </c>
      <c r="AT38" s="34">
        <f>$M$28/'Fixed data'!$C$7</f>
        <v>3.9441459785420776E-4</v>
      </c>
      <c r="AU38" s="34">
        <f>$M$28/'Fixed data'!$C$7</f>
        <v>3.9441459785420776E-4</v>
      </c>
      <c r="AV38" s="34">
        <f>$M$28/'Fixed data'!$C$7</f>
        <v>3.9441459785420776E-4</v>
      </c>
      <c r="AW38" s="34">
        <f>$M$28/'Fixed data'!$C$7</f>
        <v>3.9441459785420776E-4</v>
      </c>
      <c r="AX38" s="34">
        <f>$M$28/'Fixed data'!$C$7</f>
        <v>3.9441459785420776E-4</v>
      </c>
      <c r="AY38" s="34">
        <f>$M$28/'Fixed data'!$C$7</f>
        <v>3.9441459785420776E-4</v>
      </c>
      <c r="AZ38" s="34">
        <f>$M$28/'Fixed data'!$C$7</f>
        <v>3.9441459785420776E-4</v>
      </c>
      <c r="BA38" s="34">
        <f>$M$28/'Fixed data'!$C$7</f>
        <v>3.9441459785420776E-4</v>
      </c>
      <c r="BB38" s="34">
        <f>$M$28/'Fixed data'!$C$7</f>
        <v>3.9441459785420776E-4</v>
      </c>
      <c r="BC38" s="34">
        <f>$M$28/'Fixed data'!$C$7</f>
        <v>3.9441459785420776E-4</v>
      </c>
      <c r="BD38" s="34">
        <f>$M$28/'Fixed data'!$C$7</f>
        <v>3.9441459785420776E-4</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4.013089319676128E-4</v>
      </c>
      <c r="P39" s="34">
        <f>$N$28/'Fixed data'!$C$7</f>
        <v>4.013089319676128E-4</v>
      </c>
      <c r="Q39" s="34">
        <f>$N$28/'Fixed data'!$C$7</f>
        <v>4.013089319676128E-4</v>
      </c>
      <c r="R39" s="34">
        <f>$N$28/'Fixed data'!$C$7</f>
        <v>4.013089319676128E-4</v>
      </c>
      <c r="S39" s="34">
        <f>$N$28/'Fixed data'!$C$7</f>
        <v>4.013089319676128E-4</v>
      </c>
      <c r="T39" s="34">
        <f>$N$28/'Fixed data'!$C$7</f>
        <v>4.013089319676128E-4</v>
      </c>
      <c r="U39" s="34">
        <f>$N$28/'Fixed data'!$C$7</f>
        <v>4.013089319676128E-4</v>
      </c>
      <c r="V39" s="34">
        <f>$N$28/'Fixed data'!$C$7</f>
        <v>4.013089319676128E-4</v>
      </c>
      <c r="W39" s="34">
        <f>$N$28/'Fixed data'!$C$7</f>
        <v>4.013089319676128E-4</v>
      </c>
      <c r="X39" s="34">
        <f>$N$28/'Fixed data'!$C$7</f>
        <v>4.013089319676128E-4</v>
      </c>
      <c r="Y39" s="34">
        <f>$N$28/'Fixed data'!$C$7</f>
        <v>4.013089319676128E-4</v>
      </c>
      <c r="Z39" s="34">
        <f>$N$28/'Fixed data'!$C$7</f>
        <v>4.013089319676128E-4</v>
      </c>
      <c r="AA39" s="34">
        <f>$N$28/'Fixed data'!$C$7</f>
        <v>4.013089319676128E-4</v>
      </c>
      <c r="AB39" s="34">
        <f>$N$28/'Fixed data'!$C$7</f>
        <v>4.013089319676128E-4</v>
      </c>
      <c r="AC39" s="34">
        <f>$N$28/'Fixed data'!$C$7</f>
        <v>4.013089319676128E-4</v>
      </c>
      <c r="AD39" s="34">
        <f>$N$28/'Fixed data'!$C$7</f>
        <v>4.013089319676128E-4</v>
      </c>
      <c r="AE39" s="34">
        <f>$N$28/'Fixed data'!$C$7</f>
        <v>4.013089319676128E-4</v>
      </c>
      <c r="AF39" s="34">
        <f>$N$28/'Fixed data'!$C$7</f>
        <v>4.013089319676128E-4</v>
      </c>
      <c r="AG39" s="34">
        <f>$N$28/'Fixed data'!$C$7</f>
        <v>4.013089319676128E-4</v>
      </c>
      <c r="AH39" s="34">
        <f>$N$28/'Fixed data'!$C$7</f>
        <v>4.013089319676128E-4</v>
      </c>
      <c r="AI39" s="34">
        <f>$N$28/'Fixed data'!$C$7</f>
        <v>4.013089319676128E-4</v>
      </c>
      <c r="AJ39" s="34">
        <f>$N$28/'Fixed data'!$C$7</f>
        <v>4.013089319676128E-4</v>
      </c>
      <c r="AK39" s="34">
        <f>$N$28/'Fixed data'!$C$7</f>
        <v>4.013089319676128E-4</v>
      </c>
      <c r="AL39" s="34">
        <f>$N$28/'Fixed data'!$C$7</f>
        <v>4.013089319676128E-4</v>
      </c>
      <c r="AM39" s="34">
        <f>$N$28/'Fixed data'!$C$7</f>
        <v>4.013089319676128E-4</v>
      </c>
      <c r="AN39" s="34">
        <f>$N$28/'Fixed data'!$C$7</f>
        <v>4.013089319676128E-4</v>
      </c>
      <c r="AO39" s="34">
        <f>$N$28/'Fixed data'!$C$7</f>
        <v>4.013089319676128E-4</v>
      </c>
      <c r="AP39" s="34">
        <f>$N$28/'Fixed data'!$C$7</f>
        <v>4.013089319676128E-4</v>
      </c>
      <c r="AQ39" s="34">
        <f>$N$28/'Fixed data'!$C$7</f>
        <v>4.013089319676128E-4</v>
      </c>
      <c r="AR39" s="34">
        <f>$N$28/'Fixed data'!$C$7</f>
        <v>4.013089319676128E-4</v>
      </c>
      <c r="AS39" s="34">
        <f>$N$28/'Fixed data'!$C$7</f>
        <v>4.013089319676128E-4</v>
      </c>
      <c r="AT39" s="34">
        <f>$N$28/'Fixed data'!$C$7</f>
        <v>4.013089319676128E-4</v>
      </c>
      <c r="AU39" s="34">
        <f>$N$28/'Fixed data'!$C$7</f>
        <v>4.013089319676128E-4</v>
      </c>
      <c r="AV39" s="34">
        <f>$N$28/'Fixed data'!$C$7</f>
        <v>4.013089319676128E-4</v>
      </c>
      <c r="AW39" s="34">
        <f>$N$28/'Fixed data'!$C$7</f>
        <v>4.013089319676128E-4</v>
      </c>
      <c r="AX39" s="34">
        <f>$N$28/'Fixed data'!$C$7</f>
        <v>4.013089319676128E-4</v>
      </c>
      <c r="AY39" s="34">
        <f>$N$28/'Fixed data'!$C$7</f>
        <v>4.013089319676128E-4</v>
      </c>
      <c r="AZ39" s="34">
        <f>$N$28/'Fixed data'!$C$7</f>
        <v>4.013089319676128E-4</v>
      </c>
      <c r="BA39" s="34">
        <f>$N$28/'Fixed data'!$C$7</f>
        <v>4.013089319676128E-4</v>
      </c>
      <c r="BB39" s="34">
        <f>$N$28/'Fixed data'!$C$7</f>
        <v>4.013089319676128E-4</v>
      </c>
      <c r="BC39" s="34">
        <f>$N$28/'Fixed data'!$C$7</f>
        <v>4.013089319676128E-4</v>
      </c>
      <c r="BD39" s="34">
        <f>$N$28/'Fixed data'!$C$7</f>
        <v>4.013089319676128E-4</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4.013089319676128E-4</v>
      </c>
      <c r="Q40" s="34">
        <f>$O$28/'Fixed data'!$C$7</f>
        <v>4.013089319676128E-4</v>
      </c>
      <c r="R40" s="34">
        <f>$O$28/'Fixed data'!$C$7</f>
        <v>4.013089319676128E-4</v>
      </c>
      <c r="S40" s="34">
        <f>$O$28/'Fixed data'!$C$7</f>
        <v>4.013089319676128E-4</v>
      </c>
      <c r="T40" s="34">
        <f>$O$28/'Fixed data'!$C$7</f>
        <v>4.013089319676128E-4</v>
      </c>
      <c r="U40" s="34">
        <f>$O$28/'Fixed data'!$C$7</f>
        <v>4.013089319676128E-4</v>
      </c>
      <c r="V40" s="34">
        <f>$O$28/'Fixed data'!$C$7</f>
        <v>4.013089319676128E-4</v>
      </c>
      <c r="W40" s="34">
        <f>$O$28/'Fixed data'!$C$7</f>
        <v>4.013089319676128E-4</v>
      </c>
      <c r="X40" s="34">
        <f>$O$28/'Fixed data'!$C$7</f>
        <v>4.013089319676128E-4</v>
      </c>
      <c r="Y40" s="34">
        <f>$O$28/'Fixed data'!$C$7</f>
        <v>4.013089319676128E-4</v>
      </c>
      <c r="Z40" s="34">
        <f>$O$28/'Fixed data'!$C$7</f>
        <v>4.013089319676128E-4</v>
      </c>
      <c r="AA40" s="34">
        <f>$O$28/'Fixed data'!$C$7</f>
        <v>4.013089319676128E-4</v>
      </c>
      <c r="AB40" s="34">
        <f>$O$28/'Fixed data'!$C$7</f>
        <v>4.013089319676128E-4</v>
      </c>
      <c r="AC40" s="34">
        <f>$O$28/'Fixed data'!$C$7</f>
        <v>4.013089319676128E-4</v>
      </c>
      <c r="AD40" s="34">
        <f>$O$28/'Fixed data'!$C$7</f>
        <v>4.013089319676128E-4</v>
      </c>
      <c r="AE40" s="34">
        <f>$O$28/'Fixed data'!$C$7</f>
        <v>4.013089319676128E-4</v>
      </c>
      <c r="AF40" s="34">
        <f>$O$28/'Fixed data'!$C$7</f>
        <v>4.013089319676128E-4</v>
      </c>
      <c r="AG40" s="34">
        <f>$O$28/'Fixed data'!$C$7</f>
        <v>4.013089319676128E-4</v>
      </c>
      <c r="AH40" s="34">
        <f>$O$28/'Fixed data'!$C$7</f>
        <v>4.013089319676128E-4</v>
      </c>
      <c r="AI40" s="34">
        <f>$O$28/'Fixed data'!$C$7</f>
        <v>4.013089319676128E-4</v>
      </c>
      <c r="AJ40" s="34">
        <f>$O$28/'Fixed data'!$C$7</f>
        <v>4.013089319676128E-4</v>
      </c>
      <c r="AK40" s="34">
        <f>$O$28/'Fixed data'!$C$7</f>
        <v>4.013089319676128E-4</v>
      </c>
      <c r="AL40" s="34">
        <f>$O$28/'Fixed data'!$C$7</f>
        <v>4.013089319676128E-4</v>
      </c>
      <c r="AM40" s="34">
        <f>$O$28/'Fixed data'!$C$7</f>
        <v>4.013089319676128E-4</v>
      </c>
      <c r="AN40" s="34">
        <f>$O$28/'Fixed data'!$C$7</f>
        <v>4.013089319676128E-4</v>
      </c>
      <c r="AO40" s="34">
        <f>$O$28/'Fixed data'!$C$7</f>
        <v>4.013089319676128E-4</v>
      </c>
      <c r="AP40" s="34">
        <f>$O$28/'Fixed data'!$C$7</f>
        <v>4.013089319676128E-4</v>
      </c>
      <c r="AQ40" s="34">
        <f>$O$28/'Fixed data'!$C$7</f>
        <v>4.013089319676128E-4</v>
      </c>
      <c r="AR40" s="34">
        <f>$O$28/'Fixed data'!$C$7</f>
        <v>4.013089319676128E-4</v>
      </c>
      <c r="AS40" s="34">
        <f>$O$28/'Fixed data'!$C$7</f>
        <v>4.013089319676128E-4</v>
      </c>
      <c r="AT40" s="34">
        <f>$O$28/'Fixed data'!$C$7</f>
        <v>4.013089319676128E-4</v>
      </c>
      <c r="AU40" s="34">
        <f>$O$28/'Fixed data'!$C$7</f>
        <v>4.013089319676128E-4</v>
      </c>
      <c r="AV40" s="34">
        <f>$O$28/'Fixed data'!$C$7</f>
        <v>4.013089319676128E-4</v>
      </c>
      <c r="AW40" s="34">
        <f>$O$28/'Fixed data'!$C$7</f>
        <v>4.013089319676128E-4</v>
      </c>
      <c r="AX40" s="34">
        <f>$O$28/'Fixed data'!$C$7</f>
        <v>4.013089319676128E-4</v>
      </c>
      <c r="AY40" s="34">
        <f>$O$28/'Fixed data'!$C$7</f>
        <v>4.013089319676128E-4</v>
      </c>
      <c r="AZ40" s="34">
        <f>$O$28/'Fixed data'!$C$7</f>
        <v>4.013089319676128E-4</v>
      </c>
      <c r="BA40" s="34">
        <f>$O$28/'Fixed data'!$C$7</f>
        <v>4.013089319676128E-4</v>
      </c>
      <c r="BB40" s="34">
        <f>$O$28/'Fixed data'!$C$7</f>
        <v>4.013089319676128E-4</v>
      </c>
      <c r="BC40" s="34">
        <f>$O$28/'Fixed data'!$C$7</f>
        <v>4.013089319676128E-4</v>
      </c>
      <c r="BD40" s="34">
        <f>$O$28/'Fixed data'!$C$7</f>
        <v>4.013089319676128E-4</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4.013089319676128E-4</v>
      </c>
      <c r="R41" s="34">
        <f>$P$28/'Fixed data'!$C$7</f>
        <v>4.013089319676128E-4</v>
      </c>
      <c r="S41" s="34">
        <f>$P$28/'Fixed data'!$C$7</f>
        <v>4.013089319676128E-4</v>
      </c>
      <c r="T41" s="34">
        <f>$P$28/'Fixed data'!$C$7</f>
        <v>4.013089319676128E-4</v>
      </c>
      <c r="U41" s="34">
        <f>$P$28/'Fixed data'!$C$7</f>
        <v>4.013089319676128E-4</v>
      </c>
      <c r="V41" s="34">
        <f>$P$28/'Fixed data'!$C$7</f>
        <v>4.013089319676128E-4</v>
      </c>
      <c r="W41" s="34">
        <f>$P$28/'Fixed data'!$C$7</f>
        <v>4.013089319676128E-4</v>
      </c>
      <c r="X41" s="34">
        <f>$P$28/'Fixed data'!$C$7</f>
        <v>4.013089319676128E-4</v>
      </c>
      <c r="Y41" s="34">
        <f>$P$28/'Fixed data'!$C$7</f>
        <v>4.013089319676128E-4</v>
      </c>
      <c r="Z41" s="34">
        <f>$P$28/'Fixed data'!$C$7</f>
        <v>4.013089319676128E-4</v>
      </c>
      <c r="AA41" s="34">
        <f>$P$28/'Fixed data'!$C$7</f>
        <v>4.013089319676128E-4</v>
      </c>
      <c r="AB41" s="34">
        <f>$P$28/'Fixed data'!$C$7</f>
        <v>4.013089319676128E-4</v>
      </c>
      <c r="AC41" s="34">
        <f>$P$28/'Fixed data'!$C$7</f>
        <v>4.013089319676128E-4</v>
      </c>
      <c r="AD41" s="34">
        <f>$P$28/'Fixed data'!$C$7</f>
        <v>4.013089319676128E-4</v>
      </c>
      <c r="AE41" s="34">
        <f>$P$28/'Fixed data'!$C$7</f>
        <v>4.013089319676128E-4</v>
      </c>
      <c r="AF41" s="34">
        <f>$P$28/'Fixed data'!$C$7</f>
        <v>4.013089319676128E-4</v>
      </c>
      <c r="AG41" s="34">
        <f>$P$28/'Fixed data'!$C$7</f>
        <v>4.013089319676128E-4</v>
      </c>
      <c r="AH41" s="34">
        <f>$P$28/'Fixed data'!$C$7</f>
        <v>4.013089319676128E-4</v>
      </c>
      <c r="AI41" s="34">
        <f>$P$28/'Fixed data'!$C$7</f>
        <v>4.013089319676128E-4</v>
      </c>
      <c r="AJ41" s="34">
        <f>$P$28/'Fixed data'!$C$7</f>
        <v>4.013089319676128E-4</v>
      </c>
      <c r="AK41" s="34">
        <f>$P$28/'Fixed data'!$C$7</f>
        <v>4.013089319676128E-4</v>
      </c>
      <c r="AL41" s="34">
        <f>$P$28/'Fixed data'!$C$7</f>
        <v>4.013089319676128E-4</v>
      </c>
      <c r="AM41" s="34">
        <f>$P$28/'Fixed data'!$C$7</f>
        <v>4.013089319676128E-4</v>
      </c>
      <c r="AN41" s="34">
        <f>$P$28/'Fixed data'!$C$7</f>
        <v>4.013089319676128E-4</v>
      </c>
      <c r="AO41" s="34">
        <f>$P$28/'Fixed data'!$C$7</f>
        <v>4.013089319676128E-4</v>
      </c>
      <c r="AP41" s="34">
        <f>$P$28/'Fixed data'!$C$7</f>
        <v>4.013089319676128E-4</v>
      </c>
      <c r="AQ41" s="34">
        <f>$P$28/'Fixed data'!$C$7</f>
        <v>4.013089319676128E-4</v>
      </c>
      <c r="AR41" s="34">
        <f>$P$28/'Fixed data'!$C$7</f>
        <v>4.013089319676128E-4</v>
      </c>
      <c r="AS41" s="34">
        <f>$P$28/'Fixed data'!$C$7</f>
        <v>4.013089319676128E-4</v>
      </c>
      <c r="AT41" s="34">
        <f>$P$28/'Fixed data'!$C$7</f>
        <v>4.013089319676128E-4</v>
      </c>
      <c r="AU41" s="34">
        <f>$P$28/'Fixed data'!$C$7</f>
        <v>4.013089319676128E-4</v>
      </c>
      <c r="AV41" s="34">
        <f>$P$28/'Fixed data'!$C$7</f>
        <v>4.013089319676128E-4</v>
      </c>
      <c r="AW41" s="34">
        <f>$P$28/'Fixed data'!$C$7</f>
        <v>4.013089319676128E-4</v>
      </c>
      <c r="AX41" s="34">
        <f>$P$28/'Fixed data'!$C$7</f>
        <v>4.013089319676128E-4</v>
      </c>
      <c r="AY41" s="34">
        <f>$P$28/'Fixed data'!$C$7</f>
        <v>4.013089319676128E-4</v>
      </c>
      <c r="AZ41" s="34">
        <f>$P$28/'Fixed data'!$C$7</f>
        <v>4.013089319676128E-4</v>
      </c>
      <c r="BA41" s="34">
        <f>$P$28/'Fixed data'!$C$7</f>
        <v>4.013089319676128E-4</v>
      </c>
      <c r="BB41" s="34">
        <f>$P$28/'Fixed data'!$C$7</f>
        <v>4.013089319676128E-4</v>
      </c>
      <c r="BC41" s="34">
        <f>$P$28/'Fixed data'!$C$7</f>
        <v>4.013089319676128E-4</v>
      </c>
      <c r="BD41" s="34">
        <f>$P$28/'Fixed data'!$C$7</f>
        <v>4.013089319676128E-4</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4.013089319676128E-4</v>
      </c>
      <c r="S42" s="34">
        <f>$Q$28/'Fixed data'!$C$7</f>
        <v>4.013089319676128E-4</v>
      </c>
      <c r="T42" s="34">
        <f>$Q$28/'Fixed data'!$C$7</f>
        <v>4.013089319676128E-4</v>
      </c>
      <c r="U42" s="34">
        <f>$Q$28/'Fixed data'!$C$7</f>
        <v>4.013089319676128E-4</v>
      </c>
      <c r="V42" s="34">
        <f>$Q$28/'Fixed data'!$C$7</f>
        <v>4.013089319676128E-4</v>
      </c>
      <c r="W42" s="34">
        <f>$Q$28/'Fixed data'!$C$7</f>
        <v>4.013089319676128E-4</v>
      </c>
      <c r="X42" s="34">
        <f>$Q$28/'Fixed data'!$C$7</f>
        <v>4.013089319676128E-4</v>
      </c>
      <c r="Y42" s="34">
        <f>$Q$28/'Fixed data'!$C$7</f>
        <v>4.013089319676128E-4</v>
      </c>
      <c r="Z42" s="34">
        <f>$Q$28/'Fixed data'!$C$7</f>
        <v>4.013089319676128E-4</v>
      </c>
      <c r="AA42" s="34">
        <f>$Q$28/'Fixed data'!$C$7</f>
        <v>4.013089319676128E-4</v>
      </c>
      <c r="AB42" s="34">
        <f>$Q$28/'Fixed data'!$C$7</f>
        <v>4.013089319676128E-4</v>
      </c>
      <c r="AC42" s="34">
        <f>$Q$28/'Fixed data'!$C$7</f>
        <v>4.013089319676128E-4</v>
      </c>
      <c r="AD42" s="34">
        <f>$Q$28/'Fixed data'!$C$7</f>
        <v>4.013089319676128E-4</v>
      </c>
      <c r="AE42" s="34">
        <f>$Q$28/'Fixed data'!$C$7</f>
        <v>4.013089319676128E-4</v>
      </c>
      <c r="AF42" s="34">
        <f>$Q$28/'Fixed data'!$C$7</f>
        <v>4.013089319676128E-4</v>
      </c>
      <c r="AG42" s="34">
        <f>$Q$28/'Fixed data'!$C$7</f>
        <v>4.013089319676128E-4</v>
      </c>
      <c r="AH42" s="34">
        <f>$Q$28/'Fixed data'!$C$7</f>
        <v>4.013089319676128E-4</v>
      </c>
      <c r="AI42" s="34">
        <f>$Q$28/'Fixed data'!$C$7</f>
        <v>4.013089319676128E-4</v>
      </c>
      <c r="AJ42" s="34">
        <f>$Q$28/'Fixed data'!$C$7</f>
        <v>4.013089319676128E-4</v>
      </c>
      <c r="AK42" s="34">
        <f>$Q$28/'Fixed data'!$C$7</f>
        <v>4.013089319676128E-4</v>
      </c>
      <c r="AL42" s="34">
        <f>$Q$28/'Fixed data'!$C$7</f>
        <v>4.013089319676128E-4</v>
      </c>
      <c r="AM42" s="34">
        <f>$Q$28/'Fixed data'!$C$7</f>
        <v>4.013089319676128E-4</v>
      </c>
      <c r="AN42" s="34">
        <f>$Q$28/'Fixed data'!$C$7</f>
        <v>4.013089319676128E-4</v>
      </c>
      <c r="AO42" s="34">
        <f>$Q$28/'Fixed data'!$C$7</f>
        <v>4.013089319676128E-4</v>
      </c>
      <c r="AP42" s="34">
        <f>$Q$28/'Fixed data'!$C$7</f>
        <v>4.013089319676128E-4</v>
      </c>
      <c r="AQ42" s="34">
        <f>$Q$28/'Fixed data'!$C$7</f>
        <v>4.013089319676128E-4</v>
      </c>
      <c r="AR42" s="34">
        <f>$Q$28/'Fixed data'!$C$7</f>
        <v>4.013089319676128E-4</v>
      </c>
      <c r="AS42" s="34">
        <f>$Q$28/'Fixed data'!$C$7</f>
        <v>4.013089319676128E-4</v>
      </c>
      <c r="AT42" s="34">
        <f>$Q$28/'Fixed data'!$C$7</f>
        <v>4.013089319676128E-4</v>
      </c>
      <c r="AU42" s="34">
        <f>$Q$28/'Fixed data'!$C$7</f>
        <v>4.013089319676128E-4</v>
      </c>
      <c r="AV42" s="34">
        <f>$Q$28/'Fixed data'!$C$7</f>
        <v>4.013089319676128E-4</v>
      </c>
      <c r="AW42" s="34">
        <f>$Q$28/'Fixed data'!$C$7</f>
        <v>4.013089319676128E-4</v>
      </c>
      <c r="AX42" s="34">
        <f>$Q$28/'Fixed data'!$C$7</f>
        <v>4.013089319676128E-4</v>
      </c>
      <c r="AY42" s="34">
        <f>$Q$28/'Fixed data'!$C$7</f>
        <v>4.013089319676128E-4</v>
      </c>
      <c r="AZ42" s="34">
        <f>$Q$28/'Fixed data'!$C$7</f>
        <v>4.013089319676128E-4</v>
      </c>
      <c r="BA42" s="34">
        <f>$Q$28/'Fixed data'!$C$7</f>
        <v>4.013089319676128E-4</v>
      </c>
      <c r="BB42" s="34">
        <f>$Q$28/'Fixed data'!$C$7</f>
        <v>4.013089319676128E-4</v>
      </c>
      <c r="BC42" s="34">
        <f>$Q$28/'Fixed data'!$C$7</f>
        <v>4.013089319676128E-4</v>
      </c>
      <c r="BD42" s="34">
        <f>$Q$28/'Fixed data'!$C$7</f>
        <v>4.013089319676128E-4</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4.013089319676128E-4</v>
      </c>
      <c r="T43" s="34">
        <f>$R$28/'Fixed data'!$C$7</f>
        <v>4.013089319676128E-4</v>
      </c>
      <c r="U43" s="34">
        <f>$R$28/'Fixed data'!$C$7</f>
        <v>4.013089319676128E-4</v>
      </c>
      <c r="V43" s="34">
        <f>$R$28/'Fixed data'!$C$7</f>
        <v>4.013089319676128E-4</v>
      </c>
      <c r="W43" s="34">
        <f>$R$28/'Fixed data'!$C$7</f>
        <v>4.013089319676128E-4</v>
      </c>
      <c r="X43" s="34">
        <f>$R$28/'Fixed data'!$C$7</f>
        <v>4.013089319676128E-4</v>
      </c>
      <c r="Y43" s="34">
        <f>$R$28/'Fixed data'!$C$7</f>
        <v>4.013089319676128E-4</v>
      </c>
      <c r="Z43" s="34">
        <f>$R$28/'Fixed data'!$C$7</f>
        <v>4.013089319676128E-4</v>
      </c>
      <c r="AA43" s="34">
        <f>$R$28/'Fixed data'!$C$7</f>
        <v>4.013089319676128E-4</v>
      </c>
      <c r="AB43" s="34">
        <f>$R$28/'Fixed data'!$C$7</f>
        <v>4.013089319676128E-4</v>
      </c>
      <c r="AC43" s="34">
        <f>$R$28/'Fixed data'!$C$7</f>
        <v>4.013089319676128E-4</v>
      </c>
      <c r="AD43" s="34">
        <f>$R$28/'Fixed data'!$C$7</f>
        <v>4.013089319676128E-4</v>
      </c>
      <c r="AE43" s="34">
        <f>$R$28/'Fixed data'!$C$7</f>
        <v>4.013089319676128E-4</v>
      </c>
      <c r="AF43" s="34">
        <f>$R$28/'Fixed data'!$C$7</f>
        <v>4.013089319676128E-4</v>
      </c>
      <c r="AG43" s="34">
        <f>$R$28/'Fixed data'!$C$7</f>
        <v>4.013089319676128E-4</v>
      </c>
      <c r="AH43" s="34">
        <f>$R$28/'Fixed data'!$C$7</f>
        <v>4.013089319676128E-4</v>
      </c>
      <c r="AI43" s="34">
        <f>$R$28/'Fixed data'!$C$7</f>
        <v>4.013089319676128E-4</v>
      </c>
      <c r="AJ43" s="34">
        <f>$R$28/'Fixed data'!$C$7</f>
        <v>4.013089319676128E-4</v>
      </c>
      <c r="AK43" s="34">
        <f>$R$28/'Fixed data'!$C$7</f>
        <v>4.013089319676128E-4</v>
      </c>
      <c r="AL43" s="34">
        <f>$R$28/'Fixed data'!$C$7</f>
        <v>4.013089319676128E-4</v>
      </c>
      <c r="AM43" s="34">
        <f>$R$28/'Fixed data'!$C$7</f>
        <v>4.013089319676128E-4</v>
      </c>
      <c r="AN43" s="34">
        <f>$R$28/'Fixed data'!$C$7</f>
        <v>4.013089319676128E-4</v>
      </c>
      <c r="AO43" s="34">
        <f>$R$28/'Fixed data'!$C$7</f>
        <v>4.013089319676128E-4</v>
      </c>
      <c r="AP43" s="34">
        <f>$R$28/'Fixed data'!$C$7</f>
        <v>4.013089319676128E-4</v>
      </c>
      <c r="AQ43" s="34">
        <f>$R$28/'Fixed data'!$C$7</f>
        <v>4.013089319676128E-4</v>
      </c>
      <c r="AR43" s="34">
        <f>$R$28/'Fixed data'!$C$7</f>
        <v>4.013089319676128E-4</v>
      </c>
      <c r="AS43" s="34">
        <f>$R$28/'Fixed data'!$C$7</f>
        <v>4.013089319676128E-4</v>
      </c>
      <c r="AT43" s="34">
        <f>$R$28/'Fixed data'!$C$7</f>
        <v>4.013089319676128E-4</v>
      </c>
      <c r="AU43" s="34">
        <f>$R$28/'Fixed data'!$C$7</f>
        <v>4.013089319676128E-4</v>
      </c>
      <c r="AV43" s="34">
        <f>$R$28/'Fixed data'!$C$7</f>
        <v>4.013089319676128E-4</v>
      </c>
      <c r="AW43" s="34">
        <f>$R$28/'Fixed data'!$C$7</f>
        <v>4.013089319676128E-4</v>
      </c>
      <c r="AX43" s="34">
        <f>$R$28/'Fixed data'!$C$7</f>
        <v>4.013089319676128E-4</v>
      </c>
      <c r="AY43" s="34">
        <f>$R$28/'Fixed data'!$C$7</f>
        <v>4.013089319676128E-4</v>
      </c>
      <c r="AZ43" s="34">
        <f>$R$28/'Fixed data'!$C$7</f>
        <v>4.013089319676128E-4</v>
      </c>
      <c r="BA43" s="34">
        <f>$R$28/'Fixed data'!$C$7</f>
        <v>4.013089319676128E-4</v>
      </c>
      <c r="BB43" s="34">
        <f>$R$28/'Fixed data'!$C$7</f>
        <v>4.013089319676128E-4</v>
      </c>
      <c r="BC43" s="34">
        <f>$R$28/'Fixed data'!$C$7</f>
        <v>4.013089319676128E-4</v>
      </c>
      <c r="BD43" s="34">
        <f>$R$28/'Fixed data'!$C$7</f>
        <v>4.013089319676128E-4</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4.013089319676128E-4</v>
      </c>
      <c r="U44" s="34">
        <f>$S$28/'Fixed data'!$C$7</f>
        <v>4.013089319676128E-4</v>
      </c>
      <c r="V44" s="34">
        <f>$S$28/'Fixed data'!$C$7</f>
        <v>4.013089319676128E-4</v>
      </c>
      <c r="W44" s="34">
        <f>$S$28/'Fixed data'!$C$7</f>
        <v>4.013089319676128E-4</v>
      </c>
      <c r="X44" s="34">
        <f>$S$28/'Fixed data'!$C$7</f>
        <v>4.013089319676128E-4</v>
      </c>
      <c r="Y44" s="34">
        <f>$S$28/'Fixed data'!$C$7</f>
        <v>4.013089319676128E-4</v>
      </c>
      <c r="Z44" s="34">
        <f>$S$28/'Fixed data'!$C$7</f>
        <v>4.013089319676128E-4</v>
      </c>
      <c r="AA44" s="34">
        <f>$S$28/'Fixed data'!$C$7</f>
        <v>4.013089319676128E-4</v>
      </c>
      <c r="AB44" s="34">
        <f>$S$28/'Fixed data'!$C$7</f>
        <v>4.013089319676128E-4</v>
      </c>
      <c r="AC44" s="34">
        <f>$S$28/'Fixed data'!$C$7</f>
        <v>4.013089319676128E-4</v>
      </c>
      <c r="AD44" s="34">
        <f>$S$28/'Fixed data'!$C$7</f>
        <v>4.013089319676128E-4</v>
      </c>
      <c r="AE44" s="34">
        <f>$S$28/'Fixed data'!$C$7</f>
        <v>4.013089319676128E-4</v>
      </c>
      <c r="AF44" s="34">
        <f>$S$28/'Fixed data'!$C$7</f>
        <v>4.013089319676128E-4</v>
      </c>
      <c r="AG44" s="34">
        <f>$S$28/'Fixed data'!$C$7</f>
        <v>4.013089319676128E-4</v>
      </c>
      <c r="AH44" s="34">
        <f>$S$28/'Fixed data'!$C$7</f>
        <v>4.013089319676128E-4</v>
      </c>
      <c r="AI44" s="34">
        <f>$S$28/'Fixed data'!$C$7</f>
        <v>4.013089319676128E-4</v>
      </c>
      <c r="AJ44" s="34">
        <f>$S$28/'Fixed data'!$C$7</f>
        <v>4.013089319676128E-4</v>
      </c>
      <c r="AK44" s="34">
        <f>$S$28/'Fixed data'!$C$7</f>
        <v>4.013089319676128E-4</v>
      </c>
      <c r="AL44" s="34">
        <f>$S$28/'Fixed data'!$C$7</f>
        <v>4.013089319676128E-4</v>
      </c>
      <c r="AM44" s="34">
        <f>$S$28/'Fixed data'!$C$7</f>
        <v>4.013089319676128E-4</v>
      </c>
      <c r="AN44" s="34">
        <f>$S$28/'Fixed data'!$C$7</f>
        <v>4.013089319676128E-4</v>
      </c>
      <c r="AO44" s="34">
        <f>$S$28/'Fixed data'!$C$7</f>
        <v>4.013089319676128E-4</v>
      </c>
      <c r="AP44" s="34">
        <f>$S$28/'Fixed data'!$C$7</f>
        <v>4.013089319676128E-4</v>
      </c>
      <c r="AQ44" s="34">
        <f>$S$28/'Fixed data'!$C$7</f>
        <v>4.013089319676128E-4</v>
      </c>
      <c r="AR44" s="34">
        <f>$S$28/'Fixed data'!$C$7</f>
        <v>4.013089319676128E-4</v>
      </c>
      <c r="AS44" s="34">
        <f>$S$28/'Fixed data'!$C$7</f>
        <v>4.013089319676128E-4</v>
      </c>
      <c r="AT44" s="34">
        <f>$S$28/'Fixed data'!$C$7</f>
        <v>4.013089319676128E-4</v>
      </c>
      <c r="AU44" s="34">
        <f>$S$28/'Fixed data'!$C$7</f>
        <v>4.013089319676128E-4</v>
      </c>
      <c r="AV44" s="34">
        <f>$S$28/'Fixed data'!$C$7</f>
        <v>4.013089319676128E-4</v>
      </c>
      <c r="AW44" s="34">
        <f>$S$28/'Fixed data'!$C$7</f>
        <v>4.013089319676128E-4</v>
      </c>
      <c r="AX44" s="34">
        <f>$S$28/'Fixed data'!$C$7</f>
        <v>4.013089319676128E-4</v>
      </c>
      <c r="AY44" s="34">
        <f>$S$28/'Fixed data'!$C$7</f>
        <v>4.013089319676128E-4</v>
      </c>
      <c r="AZ44" s="34">
        <f>$S$28/'Fixed data'!$C$7</f>
        <v>4.013089319676128E-4</v>
      </c>
      <c r="BA44" s="34">
        <f>$S$28/'Fixed data'!$C$7</f>
        <v>4.013089319676128E-4</v>
      </c>
      <c r="BB44" s="34">
        <f>$S$28/'Fixed data'!$C$7</f>
        <v>4.013089319676128E-4</v>
      </c>
      <c r="BC44" s="34">
        <f>$S$28/'Fixed data'!$C$7</f>
        <v>4.013089319676128E-4</v>
      </c>
      <c r="BD44" s="34">
        <f>$S$28/'Fixed data'!$C$7</f>
        <v>4.013089319676128E-4</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4.013089319676128E-4</v>
      </c>
      <c r="V45" s="34">
        <f>$T$28/'Fixed data'!$C$7</f>
        <v>4.013089319676128E-4</v>
      </c>
      <c r="W45" s="34">
        <f>$T$28/'Fixed data'!$C$7</f>
        <v>4.013089319676128E-4</v>
      </c>
      <c r="X45" s="34">
        <f>$T$28/'Fixed data'!$C$7</f>
        <v>4.013089319676128E-4</v>
      </c>
      <c r="Y45" s="34">
        <f>$T$28/'Fixed data'!$C$7</f>
        <v>4.013089319676128E-4</v>
      </c>
      <c r="Z45" s="34">
        <f>$T$28/'Fixed data'!$C$7</f>
        <v>4.013089319676128E-4</v>
      </c>
      <c r="AA45" s="34">
        <f>$T$28/'Fixed data'!$C$7</f>
        <v>4.013089319676128E-4</v>
      </c>
      <c r="AB45" s="34">
        <f>$T$28/'Fixed data'!$C$7</f>
        <v>4.013089319676128E-4</v>
      </c>
      <c r="AC45" s="34">
        <f>$T$28/'Fixed data'!$C$7</f>
        <v>4.013089319676128E-4</v>
      </c>
      <c r="AD45" s="34">
        <f>$T$28/'Fixed data'!$C$7</f>
        <v>4.013089319676128E-4</v>
      </c>
      <c r="AE45" s="34">
        <f>$T$28/'Fixed data'!$C$7</f>
        <v>4.013089319676128E-4</v>
      </c>
      <c r="AF45" s="34">
        <f>$T$28/'Fixed data'!$C$7</f>
        <v>4.013089319676128E-4</v>
      </c>
      <c r="AG45" s="34">
        <f>$T$28/'Fixed data'!$C$7</f>
        <v>4.013089319676128E-4</v>
      </c>
      <c r="AH45" s="34">
        <f>$T$28/'Fixed data'!$C$7</f>
        <v>4.013089319676128E-4</v>
      </c>
      <c r="AI45" s="34">
        <f>$T$28/'Fixed data'!$C$7</f>
        <v>4.013089319676128E-4</v>
      </c>
      <c r="AJ45" s="34">
        <f>$T$28/'Fixed data'!$C$7</f>
        <v>4.013089319676128E-4</v>
      </c>
      <c r="AK45" s="34">
        <f>$T$28/'Fixed data'!$C$7</f>
        <v>4.013089319676128E-4</v>
      </c>
      <c r="AL45" s="34">
        <f>$T$28/'Fixed data'!$C$7</f>
        <v>4.013089319676128E-4</v>
      </c>
      <c r="AM45" s="34">
        <f>$T$28/'Fixed data'!$C$7</f>
        <v>4.013089319676128E-4</v>
      </c>
      <c r="AN45" s="34">
        <f>$T$28/'Fixed data'!$C$7</f>
        <v>4.013089319676128E-4</v>
      </c>
      <c r="AO45" s="34">
        <f>$T$28/'Fixed data'!$C$7</f>
        <v>4.013089319676128E-4</v>
      </c>
      <c r="AP45" s="34">
        <f>$T$28/'Fixed data'!$C$7</f>
        <v>4.013089319676128E-4</v>
      </c>
      <c r="AQ45" s="34">
        <f>$T$28/'Fixed data'!$C$7</f>
        <v>4.013089319676128E-4</v>
      </c>
      <c r="AR45" s="34">
        <f>$T$28/'Fixed data'!$C$7</f>
        <v>4.013089319676128E-4</v>
      </c>
      <c r="AS45" s="34">
        <f>$T$28/'Fixed data'!$C$7</f>
        <v>4.013089319676128E-4</v>
      </c>
      <c r="AT45" s="34">
        <f>$T$28/'Fixed data'!$C$7</f>
        <v>4.013089319676128E-4</v>
      </c>
      <c r="AU45" s="34">
        <f>$T$28/'Fixed data'!$C$7</f>
        <v>4.013089319676128E-4</v>
      </c>
      <c r="AV45" s="34">
        <f>$T$28/'Fixed data'!$C$7</f>
        <v>4.013089319676128E-4</v>
      </c>
      <c r="AW45" s="34">
        <f>$T$28/'Fixed data'!$C$7</f>
        <v>4.013089319676128E-4</v>
      </c>
      <c r="AX45" s="34">
        <f>$T$28/'Fixed data'!$C$7</f>
        <v>4.013089319676128E-4</v>
      </c>
      <c r="AY45" s="34">
        <f>$T$28/'Fixed data'!$C$7</f>
        <v>4.013089319676128E-4</v>
      </c>
      <c r="AZ45" s="34">
        <f>$T$28/'Fixed data'!$C$7</f>
        <v>4.013089319676128E-4</v>
      </c>
      <c r="BA45" s="34">
        <f>$T$28/'Fixed data'!$C$7</f>
        <v>4.013089319676128E-4</v>
      </c>
      <c r="BB45" s="34">
        <f>$T$28/'Fixed data'!$C$7</f>
        <v>4.013089319676128E-4</v>
      </c>
      <c r="BC45" s="34">
        <f>$T$28/'Fixed data'!$C$7</f>
        <v>4.013089319676128E-4</v>
      </c>
      <c r="BD45" s="34">
        <f>$T$28/'Fixed data'!$C$7</f>
        <v>4.013089319676128E-4</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4.013089319676128E-4</v>
      </c>
      <c r="W46" s="34">
        <f>$U$28/'Fixed data'!$C$7</f>
        <v>4.013089319676128E-4</v>
      </c>
      <c r="X46" s="34">
        <f>$U$28/'Fixed data'!$C$7</f>
        <v>4.013089319676128E-4</v>
      </c>
      <c r="Y46" s="34">
        <f>$U$28/'Fixed data'!$C$7</f>
        <v>4.013089319676128E-4</v>
      </c>
      <c r="Z46" s="34">
        <f>$U$28/'Fixed data'!$C$7</f>
        <v>4.013089319676128E-4</v>
      </c>
      <c r="AA46" s="34">
        <f>$U$28/'Fixed data'!$C$7</f>
        <v>4.013089319676128E-4</v>
      </c>
      <c r="AB46" s="34">
        <f>$U$28/'Fixed data'!$C$7</f>
        <v>4.013089319676128E-4</v>
      </c>
      <c r="AC46" s="34">
        <f>$U$28/'Fixed data'!$C$7</f>
        <v>4.013089319676128E-4</v>
      </c>
      <c r="AD46" s="34">
        <f>$U$28/'Fixed data'!$C$7</f>
        <v>4.013089319676128E-4</v>
      </c>
      <c r="AE46" s="34">
        <f>$U$28/'Fixed data'!$C$7</f>
        <v>4.013089319676128E-4</v>
      </c>
      <c r="AF46" s="34">
        <f>$U$28/'Fixed data'!$C$7</f>
        <v>4.013089319676128E-4</v>
      </c>
      <c r="AG46" s="34">
        <f>$U$28/'Fixed data'!$C$7</f>
        <v>4.013089319676128E-4</v>
      </c>
      <c r="AH46" s="34">
        <f>$U$28/'Fixed data'!$C$7</f>
        <v>4.013089319676128E-4</v>
      </c>
      <c r="AI46" s="34">
        <f>$U$28/'Fixed data'!$C$7</f>
        <v>4.013089319676128E-4</v>
      </c>
      <c r="AJ46" s="34">
        <f>$U$28/'Fixed data'!$C$7</f>
        <v>4.013089319676128E-4</v>
      </c>
      <c r="AK46" s="34">
        <f>$U$28/'Fixed data'!$C$7</f>
        <v>4.013089319676128E-4</v>
      </c>
      <c r="AL46" s="34">
        <f>$U$28/'Fixed data'!$C$7</f>
        <v>4.013089319676128E-4</v>
      </c>
      <c r="AM46" s="34">
        <f>$U$28/'Fixed data'!$C$7</f>
        <v>4.013089319676128E-4</v>
      </c>
      <c r="AN46" s="34">
        <f>$U$28/'Fixed data'!$C$7</f>
        <v>4.013089319676128E-4</v>
      </c>
      <c r="AO46" s="34">
        <f>$U$28/'Fixed data'!$C$7</f>
        <v>4.013089319676128E-4</v>
      </c>
      <c r="AP46" s="34">
        <f>$U$28/'Fixed data'!$C$7</f>
        <v>4.013089319676128E-4</v>
      </c>
      <c r="AQ46" s="34">
        <f>$U$28/'Fixed data'!$C$7</f>
        <v>4.013089319676128E-4</v>
      </c>
      <c r="AR46" s="34">
        <f>$U$28/'Fixed data'!$C$7</f>
        <v>4.013089319676128E-4</v>
      </c>
      <c r="AS46" s="34">
        <f>$U$28/'Fixed data'!$C$7</f>
        <v>4.013089319676128E-4</v>
      </c>
      <c r="AT46" s="34">
        <f>$U$28/'Fixed data'!$C$7</f>
        <v>4.013089319676128E-4</v>
      </c>
      <c r="AU46" s="34">
        <f>$U$28/'Fixed data'!$C$7</f>
        <v>4.013089319676128E-4</v>
      </c>
      <c r="AV46" s="34">
        <f>$U$28/'Fixed data'!$C$7</f>
        <v>4.013089319676128E-4</v>
      </c>
      <c r="AW46" s="34">
        <f>$U$28/'Fixed data'!$C$7</f>
        <v>4.013089319676128E-4</v>
      </c>
      <c r="AX46" s="34">
        <f>$U$28/'Fixed data'!$C$7</f>
        <v>4.013089319676128E-4</v>
      </c>
      <c r="AY46" s="34">
        <f>$U$28/'Fixed data'!$C$7</f>
        <v>4.013089319676128E-4</v>
      </c>
      <c r="AZ46" s="34">
        <f>$U$28/'Fixed data'!$C$7</f>
        <v>4.013089319676128E-4</v>
      </c>
      <c r="BA46" s="34">
        <f>$U$28/'Fixed data'!$C$7</f>
        <v>4.013089319676128E-4</v>
      </c>
      <c r="BB46" s="34">
        <f>$U$28/'Fixed data'!$C$7</f>
        <v>4.013089319676128E-4</v>
      </c>
      <c r="BC46" s="34">
        <f>$U$28/'Fixed data'!$C$7</f>
        <v>4.013089319676128E-4</v>
      </c>
      <c r="BD46" s="34">
        <f>$U$28/'Fixed data'!$C$7</f>
        <v>4.013089319676128E-4</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4.013089319676128E-4</v>
      </c>
      <c r="X47" s="34">
        <f>$V$28/'Fixed data'!$C$7</f>
        <v>4.013089319676128E-4</v>
      </c>
      <c r="Y47" s="34">
        <f>$V$28/'Fixed data'!$C$7</f>
        <v>4.013089319676128E-4</v>
      </c>
      <c r="Z47" s="34">
        <f>$V$28/'Fixed data'!$C$7</f>
        <v>4.013089319676128E-4</v>
      </c>
      <c r="AA47" s="34">
        <f>$V$28/'Fixed data'!$C$7</f>
        <v>4.013089319676128E-4</v>
      </c>
      <c r="AB47" s="34">
        <f>$V$28/'Fixed data'!$C$7</f>
        <v>4.013089319676128E-4</v>
      </c>
      <c r="AC47" s="34">
        <f>$V$28/'Fixed data'!$C$7</f>
        <v>4.013089319676128E-4</v>
      </c>
      <c r="AD47" s="34">
        <f>$V$28/'Fixed data'!$C$7</f>
        <v>4.013089319676128E-4</v>
      </c>
      <c r="AE47" s="34">
        <f>$V$28/'Fixed data'!$C$7</f>
        <v>4.013089319676128E-4</v>
      </c>
      <c r="AF47" s="34">
        <f>$V$28/'Fixed data'!$C$7</f>
        <v>4.013089319676128E-4</v>
      </c>
      <c r="AG47" s="34">
        <f>$V$28/'Fixed data'!$C$7</f>
        <v>4.013089319676128E-4</v>
      </c>
      <c r="AH47" s="34">
        <f>$V$28/'Fixed data'!$C$7</f>
        <v>4.013089319676128E-4</v>
      </c>
      <c r="AI47" s="34">
        <f>$V$28/'Fixed data'!$C$7</f>
        <v>4.013089319676128E-4</v>
      </c>
      <c r="AJ47" s="34">
        <f>$V$28/'Fixed data'!$C$7</f>
        <v>4.013089319676128E-4</v>
      </c>
      <c r="AK47" s="34">
        <f>$V$28/'Fixed data'!$C$7</f>
        <v>4.013089319676128E-4</v>
      </c>
      <c r="AL47" s="34">
        <f>$V$28/'Fixed data'!$C$7</f>
        <v>4.013089319676128E-4</v>
      </c>
      <c r="AM47" s="34">
        <f>$V$28/'Fixed data'!$C$7</f>
        <v>4.013089319676128E-4</v>
      </c>
      <c r="AN47" s="34">
        <f>$V$28/'Fixed data'!$C$7</f>
        <v>4.013089319676128E-4</v>
      </c>
      <c r="AO47" s="34">
        <f>$V$28/'Fixed data'!$C$7</f>
        <v>4.013089319676128E-4</v>
      </c>
      <c r="AP47" s="34">
        <f>$V$28/'Fixed data'!$C$7</f>
        <v>4.013089319676128E-4</v>
      </c>
      <c r="AQ47" s="34">
        <f>$V$28/'Fixed data'!$C$7</f>
        <v>4.013089319676128E-4</v>
      </c>
      <c r="AR47" s="34">
        <f>$V$28/'Fixed data'!$C$7</f>
        <v>4.013089319676128E-4</v>
      </c>
      <c r="AS47" s="34">
        <f>$V$28/'Fixed data'!$C$7</f>
        <v>4.013089319676128E-4</v>
      </c>
      <c r="AT47" s="34">
        <f>$V$28/'Fixed data'!$C$7</f>
        <v>4.013089319676128E-4</v>
      </c>
      <c r="AU47" s="34">
        <f>$V$28/'Fixed data'!$C$7</f>
        <v>4.013089319676128E-4</v>
      </c>
      <c r="AV47" s="34">
        <f>$V$28/'Fixed data'!$C$7</f>
        <v>4.013089319676128E-4</v>
      </c>
      <c r="AW47" s="34">
        <f>$V$28/'Fixed data'!$C$7</f>
        <v>4.013089319676128E-4</v>
      </c>
      <c r="AX47" s="34">
        <f>$V$28/'Fixed data'!$C$7</f>
        <v>4.013089319676128E-4</v>
      </c>
      <c r="AY47" s="34">
        <f>$V$28/'Fixed data'!$C$7</f>
        <v>4.013089319676128E-4</v>
      </c>
      <c r="AZ47" s="34">
        <f>$V$28/'Fixed data'!$C$7</f>
        <v>4.013089319676128E-4</v>
      </c>
      <c r="BA47" s="34">
        <f>$V$28/'Fixed data'!$C$7</f>
        <v>4.013089319676128E-4</v>
      </c>
      <c r="BB47" s="34">
        <f>$V$28/'Fixed data'!$C$7</f>
        <v>4.013089319676128E-4</v>
      </c>
      <c r="BC47" s="34">
        <f>$V$28/'Fixed data'!$C$7</f>
        <v>4.013089319676128E-4</v>
      </c>
      <c r="BD47" s="34">
        <f>$V$28/'Fixed data'!$C$7</f>
        <v>4.013089319676128E-4</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4.013089319676128E-4</v>
      </c>
      <c r="Y48" s="34">
        <f>$W$28/'Fixed data'!$C$7</f>
        <v>4.013089319676128E-4</v>
      </c>
      <c r="Z48" s="34">
        <f>$W$28/'Fixed data'!$C$7</f>
        <v>4.013089319676128E-4</v>
      </c>
      <c r="AA48" s="34">
        <f>$W$28/'Fixed data'!$C$7</f>
        <v>4.013089319676128E-4</v>
      </c>
      <c r="AB48" s="34">
        <f>$W$28/'Fixed data'!$C$7</f>
        <v>4.013089319676128E-4</v>
      </c>
      <c r="AC48" s="34">
        <f>$W$28/'Fixed data'!$C$7</f>
        <v>4.013089319676128E-4</v>
      </c>
      <c r="AD48" s="34">
        <f>$W$28/'Fixed data'!$C$7</f>
        <v>4.013089319676128E-4</v>
      </c>
      <c r="AE48" s="34">
        <f>$W$28/'Fixed data'!$C$7</f>
        <v>4.013089319676128E-4</v>
      </c>
      <c r="AF48" s="34">
        <f>$W$28/'Fixed data'!$C$7</f>
        <v>4.013089319676128E-4</v>
      </c>
      <c r="AG48" s="34">
        <f>$W$28/'Fixed data'!$C$7</f>
        <v>4.013089319676128E-4</v>
      </c>
      <c r="AH48" s="34">
        <f>$W$28/'Fixed data'!$C$7</f>
        <v>4.013089319676128E-4</v>
      </c>
      <c r="AI48" s="34">
        <f>$W$28/'Fixed data'!$C$7</f>
        <v>4.013089319676128E-4</v>
      </c>
      <c r="AJ48" s="34">
        <f>$W$28/'Fixed data'!$C$7</f>
        <v>4.013089319676128E-4</v>
      </c>
      <c r="AK48" s="34">
        <f>$W$28/'Fixed data'!$C$7</f>
        <v>4.013089319676128E-4</v>
      </c>
      <c r="AL48" s="34">
        <f>$W$28/'Fixed data'!$C$7</f>
        <v>4.013089319676128E-4</v>
      </c>
      <c r="AM48" s="34">
        <f>$W$28/'Fixed data'!$C$7</f>
        <v>4.013089319676128E-4</v>
      </c>
      <c r="AN48" s="34">
        <f>$W$28/'Fixed data'!$C$7</f>
        <v>4.013089319676128E-4</v>
      </c>
      <c r="AO48" s="34">
        <f>$W$28/'Fixed data'!$C$7</f>
        <v>4.013089319676128E-4</v>
      </c>
      <c r="AP48" s="34">
        <f>$W$28/'Fixed data'!$C$7</f>
        <v>4.013089319676128E-4</v>
      </c>
      <c r="AQ48" s="34">
        <f>$W$28/'Fixed data'!$C$7</f>
        <v>4.013089319676128E-4</v>
      </c>
      <c r="AR48" s="34">
        <f>$W$28/'Fixed data'!$C$7</f>
        <v>4.013089319676128E-4</v>
      </c>
      <c r="AS48" s="34">
        <f>$W$28/'Fixed data'!$C$7</f>
        <v>4.013089319676128E-4</v>
      </c>
      <c r="AT48" s="34">
        <f>$W$28/'Fixed data'!$C$7</f>
        <v>4.013089319676128E-4</v>
      </c>
      <c r="AU48" s="34">
        <f>$W$28/'Fixed data'!$C$7</f>
        <v>4.013089319676128E-4</v>
      </c>
      <c r="AV48" s="34">
        <f>$W$28/'Fixed data'!$C$7</f>
        <v>4.013089319676128E-4</v>
      </c>
      <c r="AW48" s="34">
        <f>$W$28/'Fixed data'!$C$7</f>
        <v>4.013089319676128E-4</v>
      </c>
      <c r="AX48" s="34">
        <f>$W$28/'Fixed data'!$C$7</f>
        <v>4.013089319676128E-4</v>
      </c>
      <c r="AY48" s="34">
        <f>$W$28/'Fixed data'!$C$7</f>
        <v>4.013089319676128E-4</v>
      </c>
      <c r="AZ48" s="34">
        <f>$W$28/'Fixed data'!$C$7</f>
        <v>4.013089319676128E-4</v>
      </c>
      <c r="BA48" s="34">
        <f>$W$28/'Fixed data'!$C$7</f>
        <v>4.013089319676128E-4</v>
      </c>
      <c r="BB48" s="34">
        <f>$W$28/'Fixed data'!$C$7</f>
        <v>4.013089319676128E-4</v>
      </c>
      <c r="BC48" s="34">
        <f>$W$28/'Fixed data'!$C$7</f>
        <v>4.013089319676128E-4</v>
      </c>
      <c r="BD48" s="34">
        <f>$W$28/'Fixed data'!$C$7</f>
        <v>4.013089319676128E-4</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4.013089319676128E-4</v>
      </c>
      <c r="Z49" s="34">
        <f>$X$28/'Fixed data'!$C$7</f>
        <v>4.013089319676128E-4</v>
      </c>
      <c r="AA49" s="34">
        <f>$X$28/'Fixed data'!$C$7</f>
        <v>4.013089319676128E-4</v>
      </c>
      <c r="AB49" s="34">
        <f>$X$28/'Fixed data'!$C$7</f>
        <v>4.013089319676128E-4</v>
      </c>
      <c r="AC49" s="34">
        <f>$X$28/'Fixed data'!$C$7</f>
        <v>4.013089319676128E-4</v>
      </c>
      <c r="AD49" s="34">
        <f>$X$28/'Fixed data'!$C$7</f>
        <v>4.013089319676128E-4</v>
      </c>
      <c r="AE49" s="34">
        <f>$X$28/'Fixed data'!$C$7</f>
        <v>4.013089319676128E-4</v>
      </c>
      <c r="AF49" s="34">
        <f>$X$28/'Fixed data'!$C$7</f>
        <v>4.013089319676128E-4</v>
      </c>
      <c r="AG49" s="34">
        <f>$X$28/'Fixed data'!$C$7</f>
        <v>4.013089319676128E-4</v>
      </c>
      <c r="AH49" s="34">
        <f>$X$28/'Fixed data'!$C$7</f>
        <v>4.013089319676128E-4</v>
      </c>
      <c r="AI49" s="34">
        <f>$X$28/'Fixed data'!$C$7</f>
        <v>4.013089319676128E-4</v>
      </c>
      <c r="AJ49" s="34">
        <f>$X$28/'Fixed data'!$C$7</f>
        <v>4.013089319676128E-4</v>
      </c>
      <c r="AK49" s="34">
        <f>$X$28/'Fixed data'!$C$7</f>
        <v>4.013089319676128E-4</v>
      </c>
      <c r="AL49" s="34">
        <f>$X$28/'Fixed data'!$C$7</f>
        <v>4.013089319676128E-4</v>
      </c>
      <c r="AM49" s="34">
        <f>$X$28/'Fixed data'!$C$7</f>
        <v>4.013089319676128E-4</v>
      </c>
      <c r="AN49" s="34">
        <f>$X$28/'Fixed data'!$C$7</f>
        <v>4.013089319676128E-4</v>
      </c>
      <c r="AO49" s="34">
        <f>$X$28/'Fixed data'!$C$7</f>
        <v>4.013089319676128E-4</v>
      </c>
      <c r="AP49" s="34">
        <f>$X$28/'Fixed data'!$C$7</f>
        <v>4.013089319676128E-4</v>
      </c>
      <c r="AQ49" s="34">
        <f>$X$28/'Fixed data'!$C$7</f>
        <v>4.013089319676128E-4</v>
      </c>
      <c r="AR49" s="34">
        <f>$X$28/'Fixed data'!$C$7</f>
        <v>4.013089319676128E-4</v>
      </c>
      <c r="AS49" s="34">
        <f>$X$28/'Fixed data'!$C$7</f>
        <v>4.013089319676128E-4</v>
      </c>
      <c r="AT49" s="34">
        <f>$X$28/'Fixed data'!$C$7</f>
        <v>4.013089319676128E-4</v>
      </c>
      <c r="AU49" s="34">
        <f>$X$28/'Fixed data'!$C$7</f>
        <v>4.013089319676128E-4</v>
      </c>
      <c r="AV49" s="34">
        <f>$X$28/'Fixed data'!$C$7</f>
        <v>4.013089319676128E-4</v>
      </c>
      <c r="AW49" s="34">
        <f>$X$28/'Fixed data'!$C$7</f>
        <v>4.013089319676128E-4</v>
      </c>
      <c r="AX49" s="34">
        <f>$X$28/'Fixed data'!$C$7</f>
        <v>4.013089319676128E-4</v>
      </c>
      <c r="AY49" s="34">
        <f>$X$28/'Fixed data'!$C$7</f>
        <v>4.013089319676128E-4</v>
      </c>
      <c r="AZ49" s="34">
        <f>$X$28/'Fixed data'!$C$7</f>
        <v>4.013089319676128E-4</v>
      </c>
      <c r="BA49" s="34">
        <f>$X$28/'Fixed data'!$C$7</f>
        <v>4.013089319676128E-4</v>
      </c>
      <c r="BB49" s="34">
        <f>$X$28/'Fixed data'!$C$7</f>
        <v>4.013089319676128E-4</v>
      </c>
      <c r="BC49" s="34">
        <f>$X$28/'Fixed data'!$C$7</f>
        <v>4.013089319676128E-4</v>
      </c>
      <c r="BD49" s="34">
        <f>$X$28/'Fixed data'!$C$7</f>
        <v>4.013089319676128E-4</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4.013089319676128E-4</v>
      </c>
      <c r="AA50" s="34">
        <f>$Y$28/'Fixed data'!$C$7</f>
        <v>4.013089319676128E-4</v>
      </c>
      <c r="AB50" s="34">
        <f>$Y$28/'Fixed data'!$C$7</f>
        <v>4.013089319676128E-4</v>
      </c>
      <c r="AC50" s="34">
        <f>$Y$28/'Fixed data'!$C$7</f>
        <v>4.013089319676128E-4</v>
      </c>
      <c r="AD50" s="34">
        <f>$Y$28/'Fixed data'!$C$7</f>
        <v>4.013089319676128E-4</v>
      </c>
      <c r="AE50" s="34">
        <f>$Y$28/'Fixed data'!$C$7</f>
        <v>4.013089319676128E-4</v>
      </c>
      <c r="AF50" s="34">
        <f>$Y$28/'Fixed data'!$C$7</f>
        <v>4.013089319676128E-4</v>
      </c>
      <c r="AG50" s="34">
        <f>$Y$28/'Fixed data'!$C$7</f>
        <v>4.013089319676128E-4</v>
      </c>
      <c r="AH50" s="34">
        <f>$Y$28/'Fixed data'!$C$7</f>
        <v>4.013089319676128E-4</v>
      </c>
      <c r="AI50" s="34">
        <f>$Y$28/'Fixed data'!$C$7</f>
        <v>4.013089319676128E-4</v>
      </c>
      <c r="AJ50" s="34">
        <f>$Y$28/'Fixed data'!$C$7</f>
        <v>4.013089319676128E-4</v>
      </c>
      <c r="AK50" s="34">
        <f>$Y$28/'Fixed data'!$C$7</f>
        <v>4.013089319676128E-4</v>
      </c>
      <c r="AL50" s="34">
        <f>$Y$28/'Fixed data'!$C$7</f>
        <v>4.013089319676128E-4</v>
      </c>
      <c r="AM50" s="34">
        <f>$Y$28/'Fixed data'!$C$7</f>
        <v>4.013089319676128E-4</v>
      </c>
      <c r="AN50" s="34">
        <f>$Y$28/'Fixed data'!$C$7</f>
        <v>4.013089319676128E-4</v>
      </c>
      <c r="AO50" s="34">
        <f>$Y$28/'Fixed data'!$C$7</f>
        <v>4.013089319676128E-4</v>
      </c>
      <c r="AP50" s="34">
        <f>$Y$28/'Fixed data'!$C$7</f>
        <v>4.013089319676128E-4</v>
      </c>
      <c r="AQ50" s="34">
        <f>$Y$28/'Fixed data'!$C$7</f>
        <v>4.013089319676128E-4</v>
      </c>
      <c r="AR50" s="34">
        <f>$Y$28/'Fixed data'!$C$7</f>
        <v>4.013089319676128E-4</v>
      </c>
      <c r="AS50" s="34">
        <f>$Y$28/'Fixed data'!$C$7</f>
        <v>4.013089319676128E-4</v>
      </c>
      <c r="AT50" s="34">
        <f>$Y$28/'Fixed data'!$C$7</f>
        <v>4.013089319676128E-4</v>
      </c>
      <c r="AU50" s="34">
        <f>$Y$28/'Fixed data'!$C$7</f>
        <v>4.013089319676128E-4</v>
      </c>
      <c r="AV50" s="34">
        <f>$Y$28/'Fixed data'!$C$7</f>
        <v>4.013089319676128E-4</v>
      </c>
      <c r="AW50" s="34">
        <f>$Y$28/'Fixed data'!$C$7</f>
        <v>4.013089319676128E-4</v>
      </c>
      <c r="AX50" s="34">
        <f>$Y$28/'Fixed data'!$C$7</f>
        <v>4.013089319676128E-4</v>
      </c>
      <c r="AY50" s="34">
        <f>$Y$28/'Fixed data'!$C$7</f>
        <v>4.013089319676128E-4</v>
      </c>
      <c r="AZ50" s="34">
        <f>$Y$28/'Fixed data'!$C$7</f>
        <v>4.013089319676128E-4</v>
      </c>
      <c r="BA50" s="34">
        <f>$Y$28/'Fixed data'!$C$7</f>
        <v>4.013089319676128E-4</v>
      </c>
      <c r="BB50" s="34">
        <f>$Y$28/'Fixed data'!$C$7</f>
        <v>4.013089319676128E-4</v>
      </c>
      <c r="BC50" s="34">
        <f>$Y$28/'Fixed data'!$C$7</f>
        <v>4.013089319676128E-4</v>
      </c>
      <c r="BD50" s="34">
        <f>$Y$28/'Fixed data'!$C$7</f>
        <v>4.013089319676128E-4</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4.013089319676128E-4</v>
      </c>
      <c r="AB51" s="34">
        <f>$Z$28/'Fixed data'!$C$7</f>
        <v>4.013089319676128E-4</v>
      </c>
      <c r="AC51" s="34">
        <f>$Z$28/'Fixed data'!$C$7</f>
        <v>4.013089319676128E-4</v>
      </c>
      <c r="AD51" s="34">
        <f>$Z$28/'Fixed data'!$C$7</f>
        <v>4.013089319676128E-4</v>
      </c>
      <c r="AE51" s="34">
        <f>$Z$28/'Fixed data'!$C$7</f>
        <v>4.013089319676128E-4</v>
      </c>
      <c r="AF51" s="34">
        <f>$Z$28/'Fixed data'!$C$7</f>
        <v>4.013089319676128E-4</v>
      </c>
      <c r="AG51" s="34">
        <f>$Z$28/'Fixed data'!$C$7</f>
        <v>4.013089319676128E-4</v>
      </c>
      <c r="AH51" s="34">
        <f>$Z$28/'Fixed data'!$C$7</f>
        <v>4.013089319676128E-4</v>
      </c>
      <c r="AI51" s="34">
        <f>$Z$28/'Fixed data'!$C$7</f>
        <v>4.013089319676128E-4</v>
      </c>
      <c r="AJ51" s="34">
        <f>$Z$28/'Fixed data'!$C$7</f>
        <v>4.013089319676128E-4</v>
      </c>
      <c r="AK51" s="34">
        <f>$Z$28/'Fixed data'!$C$7</f>
        <v>4.013089319676128E-4</v>
      </c>
      <c r="AL51" s="34">
        <f>$Z$28/'Fixed data'!$C$7</f>
        <v>4.013089319676128E-4</v>
      </c>
      <c r="AM51" s="34">
        <f>$Z$28/'Fixed data'!$C$7</f>
        <v>4.013089319676128E-4</v>
      </c>
      <c r="AN51" s="34">
        <f>$Z$28/'Fixed data'!$C$7</f>
        <v>4.013089319676128E-4</v>
      </c>
      <c r="AO51" s="34">
        <f>$Z$28/'Fixed data'!$C$7</f>
        <v>4.013089319676128E-4</v>
      </c>
      <c r="AP51" s="34">
        <f>$Z$28/'Fixed data'!$C$7</f>
        <v>4.013089319676128E-4</v>
      </c>
      <c r="AQ51" s="34">
        <f>$Z$28/'Fixed data'!$C$7</f>
        <v>4.013089319676128E-4</v>
      </c>
      <c r="AR51" s="34">
        <f>$Z$28/'Fixed data'!$C$7</f>
        <v>4.013089319676128E-4</v>
      </c>
      <c r="AS51" s="34">
        <f>$Z$28/'Fixed data'!$C$7</f>
        <v>4.013089319676128E-4</v>
      </c>
      <c r="AT51" s="34">
        <f>$Z$28/'Fixed data'!$C$7</f>
        <v>4.013089319676128E-4</v>
      </c>
      <c r="AU51" s="34">
        <f>$Z$28/'Fixed data'!$C$7</f>
        <v>4.013089319676128E-4</v>
      </c>
      <c r="AV51" s="34">
        <f>$Z$28/'Fixed data'!$C$7</f>
        <v>4.013089319676128E-4</v>
      </c>
      <c r="AW51" s="34">
        <f>$Z$28/'Fixed data'!$C$7</f>
        <v>4.013089319676128E-4</v>
      </c>
      <c r="AX51" s="34">
        <f>$Z$28/'Fixed data'!$C$7</f>
        <v>4.013089319676128E-4</v>
      </c>
      <c r="AY51" s="34">
        <f>$Z$28/'Fixed data'!$C$7</f>
        <v>4.013089319676128E-4</v>
      </c>
      <c r="AZ51" s="34">
        <f>$Z$28/'Fixed data'!$C$7</f>
        <v>4.013089319676128E-4</v>
      </c>
      <c r="BA51" s="34">
        <f>$Z$28/'Fixed data'!$C$7</f>
        <v>4.013089319676128E-4</v>
      </c>
      <c r="BB51" s="34">
        <f>$Z$28/'Fixed data'!$C$7</f>
        <v>4.013089319676128E-4</v>
      </c>
      <c r="BC51" s="34">
        <f>$Z$28/'Fixed data'!$C$7</f>
        <v>4.013089319676128E-4</v>
      </c>
      <c r="BD51" s="34">
        <f>$Z$28/'Fixed data'!$C$7</f>
        <v>4.013089319676128E-4</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4.013089319676128E-4</v>
      </c>
      <c r="AC52" s="34">
        <f>$AA$28/'Fixed data'!$C$7</f>
        <v>4.013089319676128E-4</v>
      </c>
      <c r="AD52" s="34">
        <f>$AA$28/'Fixed data'!$C$7</f>
        <v>4.013089319676128E-4</v>
      </c>
      <c r="AE52" s="34">
        <f>$AA$28/'Fixed data'!$C$7</f>
        <v>4.013089319676128E-4</v>
      </c>
      <c r="AF52" s="34">
        <f>$AA$28/'Fixed data'!$C$7</f>
        <v>4.013089319676128E-4</v>
      </c>
      <c r="AG52" s="34">
        <f>$AA$28/'Fixed data'!$C$7</f>
        <v>4.013089319676128E-4</v>
      </c>
      <c r="AH52" s="34">
        <f>$AA$28/'Fixed data'!$C$7</f>
        <v>4.013089319676128E-4</v>
      </c>
      <c r="AI52" s="34">
        <f>$AA$28/'Fixed data'!$C$7</f>
        <v>4.013089319676128E-4</v>
      </c>
      <c r="AJ52" s="34">
        <f>$AA$28/'Fixed data'!$C$7</f>
        <v>4.013089319676128E-4</v>
      </c>
      <c r="AK52" s="34">
        <f>$AA$28/'Fixed data'!$C$7</f>
        <v>4.013089319676128E-4</v>
      </c>
      <c r="AL52" s="34">
        <f>$AA$28/'Fixed data'!$C$7</f>
        <v>4.013089319676128E-4</v>
      </c>
      <c r="AM52" s="34">
        <f>$AA$28/'Fixed data'!$C$7</f>
        <v>4.013089319676128E-4</v>
      </c>
      <c r="AN52" s="34">
        <f>$AA$28/'Fixed data'!$C$7</f>
        <v>4.013089319676128E-4</v>
      </c>
      <c r="AO52" s="34">
        <f>$AA$28/'Fixed data'!$C$7</f>
        <v>4.013089319676128E-4</v>
      </c>
      <c r="AP52" s="34">
        <f>$AA$28/'Fixed data'!$C$7</f>
        <v>4.013089319676128E-4</v>
      </c>
      <c r="AQ52" s="34">
        <f>$AA$28/'Fixed data'!$C$7</f>
        <v>4.013089319676128E-4</v>
      </c>
      <c r="AR52" s="34">
        <f>$AA$28/'Fixed data'!$C$7</f>
        <v>4.013089319676128E-4</v>
      </c>
      <c r="AS52" s="34">
        <f>$AA$28/'Fixed data'!$C$7</f>
        <v>4.013089319676128E-4</v>
      </c>
      <c r="AT52" s="34">
        <f>$AA$28/'Fixed data'!$C$7</f>
        <v>4.013089319676128E-4</v>
      </c>
      <c r="AU52" s="34">
        <f>$AA$28/'Fixed data'!$C$7</f>
        <v>4.013089319676128E-4</v>
      </c>
      <c r="AV52" s="34">
        <f>$AA$28/'Fixed data'!$C$7</f>
        <v>4.013089319676128E-4</v>
      </c>
      <c r="AW52" s="34">
        <f>$AA$28/'Fixed data'!$C$7</f>
        <v>4.013089319676128E-4</v>
      </c>
      <c r="AX52" s="34">
        <f>$AA$28/'Fixed data'!$C$7</f>
        <v>4.013089319676128E-4</v>
      </c>
      <c r="AY52" s="34">
        <f>$AA$28/'Fixed data'!$C$7</f>
        <v>4.013089319676128E-4</v>
      </c>
      <c r="AZ52" s="34">
        <f>$AA$28/'Fixed data'!$C$7</f>
        <v>4.013089319676128E-4</v>
      </c>
      <c r="BA52" s="34">
        <f>$AA$28/'Fixed data'!$C$7</f>
        <v>4.013089319676128E-4</v>
      </c>
      <c r="BB52" s="34">
        <f>$AA$28/'Fixed data'!$C$7</f>
        <v>4.013089319676128E-4</v>
      </c>
      <c r="BC52" s="34">
        <f>$AA$28/'Fixed data'!$C$7</f>
        <v>4.013089319676128E-4</v>
      </c>
      <c r="BD52" s="34">
        <f>$AA$28/'Fixed data'!$C$7</f>
        <v>4.013089319676128E-4</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4.013089319676128E-4</v>
      </c>
      <c r="AD53" s="34">
        <f>$AB$28/'Fixed data'!$C$7</f>
        <v>4.013089319676128E-4</v>
      </c>
      <c r="AE53" s="34">
        <f>$AB$28/'Fixed data'!$C$7</f>
        <v>4.013089319676128E-4</v>
      </c>
      <c r="AF53" s="34">
        <f>$AB$28/'Fixed data'!$C$7</f>
        <v>4.013089319676128E-4</v>
      </c>
      <c r="AG53" s="34">
        <f>$AB$28/'Fixed data'!$C$7</f>
        <v>4.013089319676128E-4</v>
      </c>
      <c r="AH53" s="34">
        <f>$AB$28/'Fixed data'!$C$7</f>
        <v>4.013089319676128E-4</v>
      </c>
      <c r="AI53" s="34">
        <f>$AB$28/'Fixed data'!$C$7</f>
        <v>4.013089319676128E-4</v>
      </c>
      <c r="AJ53" s="34">
        <f>$AB$28/'Fixed data'!$C$7</f>
        <v>4.013089319676128E-4</v>
      </c>
      <c r="AK53" s="34">
        <f>$AB$28/'Fixed data'!$C$7</f>
        <v>4.013089319676128E-4</v>
      </c>
      <c r="AL53" s="34">
        <f>$AB$28/'Fixed data'!$C$7</f>
        <v>4.013089319676128E-4</v>
      </c>
      <c r="AM53" s="34">
        <f>$AB$28/'Fixed data'!$C$7</f>
        <v>4.013089319676128E-4</v>
      </c>
      <c r="AN53" s="34">
        <f>$AB$28/'Fixed data'!$C$7</f>
        <v>4.013089319676128E-4</v>
      </c>
      <c r="AO53" s="34">
        <f>$AB$28/'Fixed data'!$C$7</f>
        <v>4.013089319676128E-4</v>
      </c>
      <c r="AP53" s="34">
        <f>$AB$28/'Fixed data'!$C$7</f>
        <v>4.013089319676128E-4</v>
      </c>
      <c r="AQ53" s="34">
        <f>$AB$28/'Fixed data'!$C$7</f>
        <v>4.013089319676128E-4</v>
      </c>
      <c r="AR53" s="34">
        <f>$AB$28/'Fixed data'!$C$7</f>
        <v>4.013089319676128E-4</v>
      </c>
      <c r="AS53" s="34">
        <f>$AB$28/'Fixed data'!$C$7</f>
        <v>4.013089319676128E-4</v>
      </c>
      <c r="AT53" s="34">
        <f>$AB$28/'Fixed data'!$C$7</f>
        <v>4.013089319676128E-4</v>
      </c>
      <c r="AU53" s="34">
        <f>$AB$28/'Fixed data'!$C$7</f>
        <v>4.013089319676128E-4</v>
      </c>
      <c r="AV53" s="34">
        <f>$AB$28/'Fixed data'!$C$7</f>
        <v>4.013089319676128E-4</v>
      </c>
      <c r="AW53" s="34">
        <f>$AB$28/'Fixed data'!$C$7</f>
        <v>4.013089319676128E-4</v>
      </c>
      <c r="AX53" s="34">
        <f>$AB$28/'Fixed data'!$C$7</f>
        <v>4.013089319676128E-4</v>
      </c>
      <c r="AY53" s="34">
        <f>$AB$28/'Fixed data'!$C$7</f>
        <v>4.013089319676128E-4</v>
      </c>
      <c r="AZ53" s="34">
        <f>$AB$28/'Fixed data'!$C$7</f>
        <v>4.013089319676128E-4</v>
      </c>
      <c r="BA53" s="34">
        <f>$AB$28/'Fixed data'!$C$7</f>
        <v>4.013089319676128E-4</v>
      </c>
      <c r="BB53" s="34">
        <f>$AB$28/'Fixed data'!$C$7</f>
        <v>4.013089319676128E-4</v>
      </c>
      <c r="BC53" s="34">
        <f>$AB$28/'Fixed data'!$C$7</f>
        <v>4.013089319676128E-4</v>
      </c>
      <c r="BD53" s="34">
        <f>$AB$28/'Fixed data'!$C$7</f>
        <v>4.013089319676128E-4</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4.013089319676128E-4</v>
      </c>
      <c r="AE54" s="34">
        <f>$AC$28/'Fixed data'!$C$7</f>
        <v>4.013089319676128E-4</v>
      </c>
      <c r="AF54" s="34">
        <f>$AC$28/'Fixed data'!$C$7</f>
        <v>4.013089319676128E-4</v>
      </c>
      <c r="AG54" s="34">
        <f>$AC$28/'Fixed data'!$C$7</f>
        <v>4.013089319676128E-4</v>
      </c>
      <c r="AH54" s="34">
        <f>$AC$28/'Fixed data'!$C$7</f>
        <v>4.013089319676128E-4</v>
      </c>
      <c r="AI54" s="34">
        <f>$AC$28/'Fixed data'!$C$7</f>
        <v>4.013089319676128E-4</v>
      </c>
      <c r="AJ54" s="34">
        <f>$AC$28/'Fixed data'!$C$7</f>
        <v>4.013089319676128E-4</v>
      </c>
      <c r="AK54" s="34">
        <f>$AC$28/'Fixed data'!$C$7</f>
        <v>4.013089319676128E-4</v>
      </c>
      <c r="AL54" s="34">
        <f>$AC$28/'Fixed data'!$C$7</f>
        <v>4.013089319676128E-4</v>
      </c>
      <c r="AM54" s="34">
        <f>$AC$28/'Fixed data'!$C$7</f>
        <v>4.013089319676128E-4</v>
      </c>
      <c r="AN54" s="34">
        <f>$AC$28/'Fixed data'!$C$7</f>
        <v>4.013089319676128E-4</v>
      </c>
      <c r="AO54" s="34">
        <f>$AC$28/'Fixed data'!$C$7</f>
        <v>4.013089319676128E-4</v>
      </c>
      <c r="AP54" s="34">
        <f>$AC$28/'Fixed data'!$C$7</f>
        <v>4.013089319676128E-4</v>
      </c>
      <c r="AQ54" s="34">
        <f>$AC$28/'Fixed data'!$C$7</f>
        <v>4.013089319676128E-4</v>
      </c>
      <c r="AR54" s="34">
        <f>$AC$28/'Fixed data'!$C$7</f>
        <v>4.013089319676128E-4</v>
      </c>
      <c r="AS54" s="34">
        <f>$AC$28/'Fixed data'!$C$7</f>
        <v>4.013089319676128E-4</v>
      </c>
      <c r="AT54" s="34">
        <f>$AC$28/'Fixed data'!$C$7</f>
        <v>4.013089319676128E-4</v>
      </c>
      <c r="AU54" s="34">
        <f>$AC$28/'Fixed data'!$C$7</f>
        <v>4.013089319676128E-4</v>
      </c>
      <c r="AV54" s="34">
        <f>$AC$28/'Fixed data'!$C$7</f>
        <v>4.013089319676128E-4</v>
      </c>
      <c r="AW54" s="34">
        <f>$AC$28/'Fixed data'!$C$7</f>
        <v>4.013089319676128E-4</v>
      </c>
      <c r="AX54" s="34">
        <f>$AC$28/'Fixed data'!$C$7</f>
        <v>4.013089319676128E-4</v>
      </c>
      <c r="AY54" s="34">
        <f>$AC$28/'Fixed data'!$C$7</f>
        <v>4.013089319676128E-4</v>
      </c>
      <c r="AZ54" s="34">
        <f>$AC$28/'Fixed data'!$C$7</f>
        <v>4.013089319676128E-4</v>
      </c>
      <c r="BA54" s="34">
        <f>$AC$28/'Fixed data'!$C$7</f>
        <v>4.013089319676128E-4</v>
      </c>
      <c r="BB54" s="34">
        <f>$AC$28/'Fixed data'!$C$7</f>
        <v>4.013089319676128E-4</v>
      </c>
      <c r="BC54" s="34">
        <f>$AC$28/'Fixed data'!$C$7</f>
        <v>4.013089319676128E-4</v>
      </c>
      <c r="BD54" s="34">
        <f>$AC$28/'Fixed data'!$C$7</f>
        <v>4.013089319676128E-4</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4.013089319676128E-4</v>
      </c>
      <c r="AF55" s="34">
        <f>$AD$28/'Fixed data'!$C$7</f>
        <v>4.013089319676128E-4</v>
      </c>
      <c r="AG55" s="34">
        <f>$AD$28/'Fixed data'!$C$7</f>
        <v>4.013089319676128E-4</v>
      </c>
      <c r="AH55" s="34">
        <f>$AD$28/'Fixed data'!$C$7</f>
        <v>4.013089319676128E-4</v>
      </c>
      <c r="AI55" s="34">
        <f>$AD$28/'Fixed data'!$C$7</f>
        <v>4.013089319676128E-4</v>
      </c>
      <c r="AJ55" s="34">
        <f>$AD$28/'Fixed data'!$C$7</f>
        <v>4.013089319676128E-4</v>
      </c>
      <c r="AK55" s="34">
        <f>$AD$28/'Fixed data'!$C$7</f>
        <v>4.013089319676128E-4</v>
      </c>
      <c r="AL55" s="34">
        <f>$AD$28/'Fixed data'!$C$7</f>
        <v>4.013089319676128E-4</v>
      </c>
      <c r="AM55" s="34">
        <f>$AD$28/'Fixed data'!$C$7</f>
        <v>4.013089319676128E-4</v>
      </c>
      <c r="AN55" s="34">
        <f>$AD$28/'Fixed data'!$C$7</f>
        <v>4.013089319676128E-4</v>
      </c>
      <c r="AO55" s="34">
        <f>$AD$28/'Fixed data'!$C$7</f>
        <v>4.013089319676128E-4</v>
      </c>
      <c r="AP55" s="34">
        <f>$AD$28/'Fixed data'!$C$7</f>
        <v>4.013089319676128E-4</v>
      </c>
      <c r="AQ55" s="34">
        <f>$AD$28/'Fixed data'!$C$7</f>
        <v>4.013089319676128E-4</v>
      </c>
      <c r="AR55" s="34">
        <f>$AD$28/'Fixed data'!$C$7</f>
        <v>4.013089319676128E-4</v>
      </c>
      <c r="AS55" s="34">
        <f>$AD$28/'Fixed data'!$C$7</f>
        <v>4.013089319676128E-4</v>
      </c>
      <c r="AT55" s="34">
        <f>$AD$28/'Fixed data'!$C$7</f>
        <v>4.013089319676128E-4</v>
      </c>
      <c r="AU55" s="34">
        <f>$AD$28/'Fixed data'!$C$7</f>
        <v>4.013089319676128E-4</v>
      </c>
      <c r="AV55" s="34">
        <f>$AD$28/'Fixed data'!$C$7</f>
        <v>4.013089319676128E-4</v>
      </c>
      <c r="AW55" s="34">
        <f>$AD$28/'Fixed data'!$C$7</f>
        <v>4.013089319676128E-4</v>
      </c>
      <c r="AX55" s="34">
        <f>$AD$28/'Fixed data'!$C$7</f>
        <v>4.013089319676128E-4</v>
      </c>
      <c r="AY55" s="34">
        <f>$AD$28/'Fixed data'!$C$7</f>
        <v>4.013089319676128E-4</v>
      </c>
      <c r="AZ55" s="34">
        <f>$AD$28/'Fixed data'!$C$7</f>
        <v>4.013089319676128E-4</v>
      </c>
      <c r="BA55" s="34">
        <f>$AD$28/'Fixed data'!$C$7</f>
        <v>4.013089319676128E-4</v>
      </c>
      <c r="BB55" s="34">
        <f>$AD$28/'Fixed data'!$C$7</f>
        <v>4.013089319676128E-4</v>
      </c>
      <c r="BC55" s="34">
        <f>$AD$28/'Fixed data'!$C$7</f>
        <v>4.013089319676128E-4</v>
      </c>
      <c r="BD55" s="34">
        <f>$AD$28/'Fixed data'!$C$7</f>
        <v>4.013089319676128E-4</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4.013089319676128E-4</v>
      </c>
      <c r="AG56" s="34">
        <f>$AE$28/'Fixed data'!$C$7</f>
        <v>4.013089319676128E-4</v>
      </c>
      <c r="AH56" s="34">
        <f>$AE$28/'Fixed data'!$C$7</f>
        <v>4.013089319676128E-4</v>
      </c>
      <c r="AI56" s="34">
        <f>$AE$28/'Fixed data'!$C$7</f>
        <v>4.013089319676128E-4</v>
      </c>
      <c r="AJ56" s="34">
        <f>$AE$28/'Fixed data'!$C$7</f>
        <v>4.013089319676128E-4</v>
      </c>
      <c r="AK56" s="34">
        <f>$AE$28/'Fixed data'!$C$7</f>
        <v>4.013089319676128E-4</v>
      </c>
      <c r="AL56" s="34">
        <f>$AE$28/'Fixed data'!$C$7</f>
        <v>4.013089319676128E-4</v>
      </c>
      <c r="AM56" s="34">
        <f>$AE$28/'Fixed data'!$C$7</f>
        <v>4.013089319676128E-4</v>
      </c>
      <c r="AN56" s="34">
        <f>$AE$28/'Fixed data'!$C$7</f>
        <v>4.013089319676128E-4</v>
      </c>
      <c r="AO56" s="34">
        <f>$AE$28/'Fixed data'!$C$7</f>
        <v>4.013089319676128E-4</v>
      </c>
      <c r="AP56" s="34">
        <f>$AE$28/'Fixed data'!$C$7</f>
        <v>4.013089319676128E-4</v>
      </c>
      <c r="AQ56" s="34">
        <f>$AE$28/'Fixed data'!$C$7</f>
        <v>4.013089319676128E-4</v>
      </c>
      <c r="AR56" s="34">
        <f>$AE$28/'Fixed data'!$C$7</f>
        <v>4.013089319676128E-4</v>
      </c>
      <c r="AS56" s="34">
        <f>$AE$28/'Fixed data'!$C$7</f>
        <v>4.013089319676128E-4</v>
      </c>
      <c r="AT56" s="34">
        <f>$AE$28/'Fixed data'!$C$7</f>
        <v>4.013089319676128E-4</v>
      </c>
      <c r="AU56" s="34">
        <f>$AE$28/'Fixed data'!$C$7</f>
        <v>4.013089319676128E-4</v>
      </c>
      <c r="AV56" s="34">
        <f>$AE$28/'Fixed data'!$C$7</f>
        <v>4.013089319676128E-4</v>
      </c>
      <c r="AW56" s="34">
        <f>$AE$28/'Fixed data'!$C$7</f>
        <v>4.013089319676128E-4</v>
      </c>
      <c r="AX56" s="34">
        <f>$AE$28/'Fixed data'!$C$7</f>
        <v>4.013089319676128E-4</v>
      </c>
      <c r="AY56" s="34">
        <f>$AE$28/'Fixed data'!$C$7</f>
        <v>4.013089319676128E-4</v>
      </c>
      <c r="AZ56" s="34">
        <f>$AE$28/'Fixed data'!$C$7</f>
        <v>4.013089319676128E-4</v>
      </c>
      <c r="BA56" s="34">
        <f>$AE$28/'Fixed data'!$C$7</f>
        <v>4.013089319676128E-4</v>
      </c>
      <c r="BB56" s="34">
        <f>$AE$28/'Fixed data'!$C$7</f>
        <v>4.013089319676128E-4</v>
      </c>
      <c r="BC56" s="34">
        <f>$AE$28/'Fixed data'!$C$7</f>
        <v>4.013089319676128E-4</v>
      </c>
      <c r="BD56" s="34">
        <f>$AE$28/'Fixed data'!$C$7</f>
        <v>4.013089319676128E-4</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4.013089319676128E-4</v>
      </c>
      <c r="AH57" s="34">
        <f>$AF$28/'Fixed data'!$C$7</f>
        <v>4.013089319676128E-4</v>
      </c>
      <c r="AI57" s="34">
        <f>$AF$28/'Fixed data'!$C$7</f>
        <v>4.013089319676128E-4</v>
      </c>
      <c r="AJ57" s="34">
        <f>$AF$28/'Fixed data'!$C$7</f>
        <v>4.013089319676128E-4</v>
      </c>
      <c r="AK57" s="34">
        <f>$AF$28/'Fixed data'!$C$7</f>
        <v>4.013089319676128E-4</v>
      </c>
      <c r="AL57" s="34">
        <f>$AF$28/'Fixed data'!$C$7</f>
        <v>4.013089319676128E-4</v>
      </c>
      <c r="AM57" s="34">
        <f>$AF$28/'Fixed data'!$C$7</f>
        <v>4.013089319676128E-4</v>
      </c>
      <c r="AN57" s="34">
        <f>$AF$28/'Fixed data'!$C$7</f>
        <v>4.013089319676128E-4</v>
      </c>
      <c r="AO57" s="34">
        <f>$AF$28/'Fixed data'!$C$7</f>
        <v>4.013089319676128E-4</v>
      </c>
      <c r="AP57" s="34">
        <f>$AF$28/'Fixed data'!$C$7</f>
        <v>4.013089319676128E-4</v>
      </c>
      <c r="AQ57" s="34">
        <f>$AF$28/'Fixed data'!$C$7</f>
        <v>4.013089319676128E-4</v>
      </c>
      <c r="AR57" s="34">
        <f>$AF$28/'Fixed data'!$C$7</f>
        <v>4.013089319676128E-4</v>
      </c>
      <c r="AS57" s="34">
        <f>$AF$28/'Fixed data'!$C$7</f>
        <v>4.013089319676128E-4</v>
      </c>
      <c r="AT57" s="34">
        <f>$AF$28/'Fixed data'!$C$7</f>
        <v>4.013089319676128E-4</v>
      </c>
      <c r="AU57" s="34">
        <f>$AF$28/'Fixed data'!$C$7</f>
        <v>4.013089319676128E-4</v>
      </c>
      <c r="AV57" s="34">
        <f>$AF$28/'Fixed data'!$C$7</f>
        <v>4.013089319676128E-4</v>
      </c>
      <c r="AW57" s="34">
        <f>$AF$28/'Fixed data'!$C$7</f>
        <v>4.013089319676128E-4</v>
      </c>
      <c r="AX57" s="34">
        <f>$AF$28/'Fixed data'!$C$7</f>
        <v>4.013089319676128E-4</v>
      </c>
      <c r="AY57" s="34">
        <f>$AF$28/'Fixed data'!$C$7</f>
        <v>4.013089319676128E-4</v>
      </c>
      <c r="AZ57" s="34">
        <f>$AF$28/'Fixed data'!$C$7</f>
        <v>4.013089319676128E-4</v>
      </c>
      <c r="BA57" s="34">
        <f>$AF$28/'Fixed data'!$C$7</f>
        <v>4.013089319676128E-4</v>
      </c>
      <c r="BB57" s="34">
        <f>$AF$28/'Fixed data'!$C$7</f>
        <v>4.013089319676128E-4</v>
      </c>
      <c r="BC57" s="34">
        <f>$AF$28/'Fixed data'!$C$7</f>
        <v>4.013089319676128E-4</v>
      </c>
      <c r="BD57" s="34">
        <f>$AF$28/'Fixed data'!$C$7</f>
        <v>4.013089319676128E-4</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4.013089319676128E-4</v>
      </c>
      <c r="AI58" s="34">
        <f>$AG$28/'Fixed data'!$C$7</f>
        <v>4.013089319676128E-4</v>
      </c>
      <c r="AJ58" s="34">
        <f>$AG$28/'Fixed data'!$C$7</f>
        <v>4.013089319676128E-4</v>
      </c>
      <c r="AK58" s="34">
        <f>$AG$28/'Fixed data'!$C$7</f>
        <v>4.013089319676128E-4</v>
      </c>
      <c r="AL58" s="34">
        <f>$AG$28/'Fixed data'!$C$7</f>
        <v>4.013089319676128E-4</v>
      </c>
      <c r="AM58" s="34">
        <f>$AG$28/'Fixed data'!$C$7</f>
        <v>4.013089319676128E-4</v>
      </c>
      <c r="AN58" s="34">
        <f>$AG$28/'Fixed data'!$C$7</f>
        <v>4.013089319676128E-4</v>
      </c>
      <c r="AO58" s="34">
        <f>$AG$28/'Fixed data'!$C$7</f>
        <v>4.013089319676128E-4</v>
      </c>
      <c r="AP58" s="34">
        <f>$AG$28/'Fixed data'!$C$7</f>
        <v>4.013089319676128E-4</v>
      </c>
      <c r="AQ58" s="34">
        <f>$AG$28/'Fixed data'!$C$7</f>
        <v>4.013089319676128E-4</v>
      </c>
      <c r="AR58" s="34">
        <f>$AG$28/'Fixed data'!$C$7</f>
        <v>4.013089319676128E-4</v>
      </c>
      <c r="AS58" s="34">
        <f>$AG$28/'Fixed data'!$C$7</f>
        <v>4.013089319676128E-4</v>
      </c>
      <c r="AT58" s="34">
        <f>$AG$28/'Fixed data'!$C$7</f>
        <v>4.013089319676128E-4</v>
      </c>
      <c r="AU58" s="34">
        <f>$AG$28/'Fixed data'!$C$7</f>
        <v>4.013089319676128E-4</v>
      </c>
      <c r="AV58" s="34">
        <f>$AG$28/'Fixed data'!$C$7</f>
        <v>4.013089319676128E-4</v>
      </c>
      <c r="AW58" s="34">
        <f>$AG$28/'Fixed data'!$C$7</f>
        <v>4.013089319676128E-4</v>
      </c>
      <c r="AX58" s="34">
        <f>$AG$28/'Fixed data'!$C$7</f>
        <v>4.013089319676128E-4</v>
      </c>
      <c r="AY58" s="34">
        <f>$AG$28/'Fixed data'!$C$7</f>
        <v>4.013089319676128E-4</v>
      </c>
      <c r="AZ58" s="34">
        <f>$AG$28/'Fixed data'!$C$7</f>
        <v>4.013089319676128E-4</v>
      </c>
      <c r="BA58" s="34">
        <f>$AG$28/'Fixed data'!$C$7</f>
        <v>4.013089319676128E-4</v>
      </c>
      <c r="BB58" s="34">
        <f>$AG$28/'Fixed data'!$C$7</f>
        <v>4.013089319676128E-4</v>
      </c>
      <c r="BC58" s="34">
        <f>$AG$28/'Fixed data'!$C$7</f>
        <v>4.013089319676128E-4</v>
      </c>
      <c r="BD58" s="34">
        <f>$AG$28/'Fixed data'!$C$7</f>
        <v>4.013089319676128E-4</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4.013089319676128E-4</v>
      </c>
      <c r="AJ59" s="34">
        <f>$AH$28/'Fixed data'!$C$7</f>
        <v>4.013089319676128E-4</v>
      </c>
      <c r="AK59" s="34">
        <f>$AH$28/'Fixed data'!$C$7</f>
        <v>4.013089319676128E-4</v>
      </c>
      <c r="AL59" s="34">
        <f>$AH$28/'Fixed data'!$C$7</f>
        <v>4.013089319676128E-4</v>
      </c>
      <c r="AM59" s="34">
        <f>$AH$28/'Fixed data'!$C$7</f>
        <v>4.013089319676128E-4</v>
      </c>
      <c r="AN59" s="34">
        <f>$AH$28/'Fixed data'!$C$7</f>
        <v>4.013089319676128E-4</v>
      </c>
      <c r="AO59" s="34">
        <f>$AH$28/'Fixed data'!$C$7</f>
        <v>4.013089319676128E-4</v>
      </c>
      <c r="AP59" s="34">
        <f>$AH$28/'Fixed data'!$C$7</f>
        <v>4.013089319676128E-4</v>
      </c>
      <c r="AQ59" s="34">
        <f>$AH$28/'Fixed data'!$C$7</f>
        <v>4.013089319676128E-4</v>
      </c>
      <c r="AR59" s="34">
        <f>$AH$28/'Fixed data'!$C$7</f>
        <v>4.013089319676128E-4</v>
      </c>
      <c r="AS59" s="34">
        <f>$AH$28/'Fixed data'!$C$7</f>
        <v>4.013089319676128E-4</v>
      </c>
      <c r="AT59" s="34">
        <f>$AH$28/'Fixed data'!$C$7</f>
        <v>4.013089319676128E-4</v>
      </c>
      <c r="AU59" s="34">
        <f>$AH$28/'Fixed data'!$C$7</f>
        <v>4.013089319676128E-4</v>
      </c>
      <c r="AV59" s="34">
        <f>$AH$28/'Fixed data'!$C$7</f>
        <v>4.013089319676128E-4</v>
      </c>
      <c r="AW59" s="34">
        <f>$AH$28/'Fixed data'!$C$7</f>
        <v>4.013089319676128E-4</v>
      </c>
      <c r="AX59" s="34">
        <f>$AH$28/'Fixed data'!$C$7</f>
        <v>4.013089319676128E-4</v>
      </c>
      <c r="AY59" s="34">
        <f>$AH$28/'Fixed data'!$C$7</f>
        <v>4.013089319676128E-4</v>
      </c>
      <c r="AZ59" s="34">
        <f>$AH$28/'Fixed data'!$C$7</f>
        <v>4.013089319676128E-4</v>
      </c>
      <c r="BA59" s="34">
        <f>$AH$28/'Fixed data'!$C$7</f>
        <v>4.013089319676128E-4</v>
      </c>
      <c r="BB59" s="34">
        <f>$AH$28/'Fixed data'!$C$7</f>
        <v>4.013089319676128E-4</v>
      </c>
      <c r="BC59" s="34">
        <f>$AH$28/'Fixed data'!$C$7</f>
        <v>4.013089319676128E-4</v>
      </c>
      <c r="BD59" s="34">
        <f>$AH$28/'Fixed data'!$C$7</f>
        <v>4.013089319676128E-4</v>
      </c>
    </row>
    <row r="60" spans="1:56" ht="16.5" collapsed="1" x14ac:dyDescent="0.35">
      <c r="A60" s="115"/>
      <c r="B60" s="9" t="s">
        <v>7</v>
      </c>
      <c r="C60" s="9" t="s">
        <v>61</v>
      </c>
      <c r="D60" s="9" t="s">
        <v>40</v>
      </c>
      <c r="E60" s="34">
        <f>SUM(E30:E59)</f>
        <v>0</v>
      </c>
      <c r="F60" s="34">
        <f t="shared" ref="F60:BD60" si="6">SUM(F30:F59)</f>
        <v>-7.5555555555555565E-4</v>
      </c>
      <c r="G60" s="34">
        <f t="shared" si="6"/>
        <v>-1.4838749858960775E-3</v>
      </c>
      <c r="H60" s="34">
        <f t="shared" si="6"/>
        <v>-2.161075742002101E-3</v>
      </c>
      <c r="I60" s="34">
        <f t="shared" si="6"/>
        <v>-2.7971980587579368E-3</v>
      </c>
      <c r="J60" s="34">
        <f t="shared" si="6"/>
        <v>-3.3665356812780795E-3</v>
      </c>
      <c r="K60" s="34">
        <f t="shared" si="6"/>
        <v>-3.8812390130646621E-3</v>
      </c>
      <c r="L60" s="34">
        <f t="shared" si="6"/>
        <v>-4.3342949138636972E-3</v>
      </c>
      <c r="M60" s="34">
        <f t="shared" si="6"/>
        <v>-4.6999723904530286E-3</v>
      </c>
      <c r="N60" s="34">
        <f t="shared" si="6"/>
        <v>-4.3055577925988206E-3</v>
      </c>
      <c r="O60" s="34">
        <f t="shared" si="6"/>
        <v>-3.9042488606312077E-3</v>
      </c>
      <c r="P60" s="34">
        <f t="shared" si="6"/>
        <v>-3.5029399286635949E-3</v>
      </c>
      <c r="Q60" s="34">
        <f t="shared" si="6"/>
        <v>-3.101630996695982E-3</v>
      </c>
      <c r="R60" s="34">
        <f t="shared" si="6"/>
        <v>-2.7003220647283692E-3</v>
      </c>
      <c r="S60" s="34">
        <f t="shared" si="6"/>
        <v>-2.2990131327607563E-3</v>
      </c>
      <c r="T60" s="34">
        <f t="shared" si="6"/>
        <v>-1.8977042007931435E-3</v>
      </c>
      <c r="U60" s="34">
        <f t="shared" si="6"/>
        <v>-1.4963952688255306E-3</v>
      </c>
      <c r="V60" s="34">
        <f t="shared" si="6"/>
        <v>-1.0950863368579178E-3</v>
      </c>
      <c r="W60" s="34">
        <f t="shared" si="6"/>
        <v>-6.937774048903049E-4</v>
      </c>
      <c r="X60" s="34">
        <f t="shared" si="6"/>
        <v>-2.924684729226921E-4</v>
      </c>
      <c r="Y60" s="34">
        <f t="shared" si="6"/>
        <v>1.088404590449207E-4</v>
      </c>
      <c r="Z60" s="34">
        <f t="shared" si="6"/>
        <v>5.1014939101253344E-4</v>
      </c>
      <c r="AA60" s="34">
        <f t="shared" si="6"/>
        <v>9.1145832298014629E-4</v>
      </c>
      <c r="AB60" s="34">
        <f t="shared" si="6"/>
        <v>1.3127672549477591E-3</v>
      </c>
      <c r="AC60" s="34">
        <f t="shared" si="6"/>
        <v>1.714076186915372E-3</v>
      </c>
      <c r="AD60" s="34">
        <f t="shared" si="6"/>
        <v>2.1153851188829846E-3</v>
      </c>
      <c r="AE60" s="34">
        <f t="shared" si="6"/>
        <v>2.5166940508505975E-3</v>
      </c>
      <c r="AF60" s="34">
        <f t="shared" si="6"/>
        <v>2.9180029828182103E-3</v>
      </c>
      <c r="AG60" s="34">
        <f t="shared" si="6"/>
        <v>3.3193119147858232E-3</v>
      </c>
      <c r="AH60" s="34">
        <f t="shared" si="6"/>
        <v>3.720620846753436E-3</v>
      </c>
      <c r="AI60" s="34">
        <f t="shared" si="6"/>
        <v>4.1219297787210485E-3</v>
      </c>
      <c r="AJ60" s="34">
        <f t="shared" si="6"/>
        <v>4.1219297787210485E-3</v>
      </c>
      <c r="AK60" s="34">
        <f t="shared" si="6"/>
        <v>4.1219297787210485E-3</v>
      </c>
      <c r="AL60" s="34">
        <f t="shared" si="6"/>
        <v>4.1219297787210485E-3</v>
      </c>
      <c r="AM60" s="34">
        <f t="shared" si="6"/>
        <v>4.1219297787210485E-3</v>
      </c>
      <c r="AN60" s="34">
        <f t="shared" si="6"/>
        <v>4.1219297787210485E-3</v>
      </c>
      <c r="AO60" s="34">
        <f t="shared" si="6"/>
        <v>4.1219297787210485E-3</v>
      </c>
      <c r="AP60" s="34">
        <f t="shared" si="6"/>
        <v>4.1219297787210485E-3</v>
      </c>
      <c r="AQ60" s="34">
        <f t="shared" si="6"/>
        <v>4.1219297787210485E-3</v>
      </c>
      <c r="AR60" s="34">
        <f t="shared" si="6"/>
        <v>4.1219297787210485E-3</v>
      </c>
      <c r="AS60" s="34">
        <f t="shared" si="6"/>
        <v>4.1219297787210485E-3</v>
      </c>
      <c r="AT60" s="34">
        <f t="shared" si="6"/>
        <v>4.1219297787210485E-3</v>
      </c>
      <c r="AU60" s="34">
        <f t="shared" si="6"/>
        <v>4.1219297787210485E-3</v>
      </c>
      <c r="AV60" s="34">
        <f t="shared" si="6"/>
        <v>4.1219297787210485E-3</v>
      </c>
      <c r="AW60" s="34">
        <f t="shared" si="6"/>
        <v>4.1219297787210485E-3</v>
      </c>
      <c r="AX60" s="34">
        <f t="shared" si="6"/>
        <v>4.1219297787210485E-3</v>
      </c>
      <c r="AY60" s="34">
        <f t="shared" si="6"/>
        <v>4.8774853342766038E-3</v>
      </c>
      <c r="AZ60" s="34">
        <f t="shared" si="6"/>
        <v>5.6058047646171255E-3</v>
      </c>
      <c r="BA60" s="34">
        <f t="shared" si="6"/>
        <v>6.283005520723149E-3</v>
      </c>
      <c r="BB60" s="34">
        <f t="shared" si="6"/>
        <v>6.9191278374789852E-3</v>
      </c>
      <c r="BC60" s="34">
        <f t="shared" si="6"/>
        <v>7.4884654599991279E-3</v>
      </c>
      <c r="BD60" s="34">
        <f t="shared" si="6"/>
        <v>8.0031687917857097E-3</v>
      </c>
    </row>
    <row r="61" spans="1:56" ht="17.25" hidden="1" customHeight="1" outlineLevel="1" x14ac:dyDescent="0.35">
      <c r="A61" s="115"/>
      <c r="B61" s="9" t="s">
        <v>35</v>
      </c>
      <c r="C61" s="9" t="s">
        <v>62</v>
      </c>
      <c r="D61" s="9" t="s">
        <v>40</v>
      </c>
      <c r="E61" s="34">
        <v>0</v>
      </c>
      <c r="F61" s="34">
        <f>E62</f>
        <v>-3.4000000000000002E-2</v>
      </c>
      <c r="G61" s="34">
        <f t="shared" ref="G61:BD61" si="7">F62</f>
        <v>-6.6018818809767926E-2</v>
      </c>
      <c r="H61" s="34">
        <f t="shared" si="7"/>
        <v>-9.50089778486429E-2</v>
      </c>
      <c r="I61" s="34">
        <f t="shared" si="7"/>
        <v>-0.12147340636065342</v>
      </c>
      <c r="J61" s="34">
        <f t="shared" si="7"/>
        <v>-0.14429640131530189</v>
      </c>
      <c r="K61" s="34">
        <f t="shared" si="7"/>
        <v>-0.16409151556442003</v>
      </c>
      <c r="L61" s="34">
        <f t="shared" si="7"/>
        <v>-0.18059779208731194</v>
      </c>
      <c r="M61" s="34">
        <f t="shared" si="7"/>
        <v>-0.19271898361996817</v>
      </c>
      <c r="N61" s="34">
        <f t="shared" si="7"/>
        <v>-0.17027035432607579</v>
      </c>
      <c r="O61" s="34">
        <f t="shared" si="7"/>
        <v>-0.14790589459493439</v>
      </c>
      <c r="P61" s="34">
        <f t="shared" si="7"/>
        <v>-0.12594274379576059</v>
      </c>
      <c r="Q61" s="34">
        <f t="shared" si="7"/>
        <v>-0.10438090192855443</v>
      </c>
      <c r="R61" s="34">
        <f t="shared" si="7"/>
        <v>-8.3220368993315863E-2</v>
      </c>
      <c r="S61" s="34">
        <f t="shared" si="7"/>
        <v>-6.2461144990044917E-2</v>
      </c>
      <c r="T61" s="34">
        <f t="shared" si="7"/>
        <v>-4.2103229918741589E-2</v>
      </c>
      <c r="U61" s="34">
        <f t="shared" si="7"/>
        <v>-2.214662377940587E-2</v>
      </c>
      <c r="V61" s="34">
        <f t="shared" si="7"/>
        <v>-2.5913265720377623E-3</v>
      </c>
      <c r="W61" s="34">
        <f t="shared" si="7"/>
        <v>1.6562661703362732E-2</v>
      </c>
      <c r="X61" s="34">
        <f t="shared" si="7"/>
        <v>3.5315341046795609E-2</v>
      </c>
      <c r="Y61" s="34">
        <f t="shared" si="7"/>
        <v>5.366671145826088E-2</v>
      </c>
      <c r="Z61" s="34">
        <f t="shared" si="7"/>
        <v>7.1616772937758533E-2</v>
      </c>
      <c r="AA61" s="34">
        <f t="shared" si="7"/>
        <v>8.9165525485288583E-2</v>
      </c>
      <c r="AB61" s="34">
        <f t="shared" si="7"/>
        <v>0.10631296910085102</v>
      </c>
      <c r="AC61" s="34">
        <f t="shared" si="7"/>
        <v>0.12305910378444583</v>
      </c>
      <c r="AD61" s="34">
        <f t="shared" si="7"/>
        <v>0.13940392953607303</v>
      </c>
      <c r="AE61" s="34">
        <f t="shared" si="7"/>
        <v>0.15534744635573261</v>
      </c>
      <c r="AF61" s="34">
        <f t="shared" si="7"/>
        <v>0.17088965424342459</v>
      </c>
      <c r="AG61" s="34">
        <f t="shared" si="7"/>
        <v>0.18603055319914896</v>
      </c>
      <c r="AH61" s="34">
        <f t="shared" si="7"/>
        <v>0.20077014322290571</v>
      </c>
      <c r="AI61" s="34">
        <f t="shared" si="7"/>
        <v>0.21510842431469485</v>
      </c>
      <c r="AJ61" s="34">
        <f t="shared" si="7"/>
        <v>0.22904539647451638</v>
      </c>
      <c r="AK61" s="34">
        <f t="shared" si="7"/>
        <v>0.24298236863433792</v>
      </c>
      <c r="AL61" s="34">
        <f t="shared" si="7"/>
        <v>0.25691934079415946</v>
      </c>
      <c r="AM61" s="34">
        <f t="shared" si="7"/>
        <v>0.27085631295398099</v>
      </c>
      <c r="AN61" s="34">
        <f t="shared" si="7"/>
        <v>0.28479328511380253</v>
      </c>
      <c r="AO61" s="34">
        <f t="shared" si="7"/>
        <v>0.29873025727362407</v>
      </c>
      <c r="AP61" s="34">
        <f t="shared" si="7"/>
        <v>0.3126672294334456</v>
      </c>
      <c r="AQ61" s="34">
        <f t="shared" si="7"/>
        <v>0.32660420159326714</v>
      </c>
      <c r="AR61" s="34">
        <f t="shared" si="7"/>
        <v>0.34054117375308868</v>
      </c>
      <c r="AS61" s="34">
        <f t="shared" si="7"/>
        <v>0.35447814591291021</v>
      </c>
      <c r="AT61" s="34">
        <f t="shared" si="7"/>
        <v>0.36841511807273175</v>
      </c>
      <c r="AU61" s="34">
        <f t="shared" si="7"/>
        <v>0.38235209023255329</v>
      </c>
      <c r="AV61" s="34">
        <f t="shared" si="7"/>
        <v>0.39628906239237482</v>
      </c>
      <c r="AW61" s="34">
        <f t="shared" si="7"/>
        <v>0.41022603455219636</v>
      </c>
      <c r="AX61" s="34">
        <f t="shared" si="7"/>
        <v>0.4241630067120179</v>
      </c>
      <c r="AY61" s="34">
        <f t="shared" si="7"/>
        <v>0.42004107693329684</v>
      </c>
      <c r="AZ61" s="34">
        <f t="shared" si="7"/>
        <v>0.41516359159902022</v>
      </c>
      <c r="BA61" s="34">
        <f t="shared" si="7"/>
        <v>0.40955778683440308</v>
      </c>
      <c r="BB61" s="34">
        <f t="shared" si="7"/>
        <v>0.40327478131367994</v>
      </c>
      <c r="BC61" s="34">
        <f t="shared" si="7"/>
        <v>0.39635565347620094</v>
      </c>
      <c r="BD61" s="34">
        <f t="shared" si="7"/>
        <v>0.38886718801620179</v>
      </c>
    </row>
    <row r="62" spans="1:56" ht="16.5" hidden="1" customHeight="1" outlineLevel="1" x14ac:dyDescent="0.3">
      <c r="A62" s="115"/>
      <c r="B62" s="9" t="s">
        <v>34</v>
      </c>
      <c r="C62" s="9" t="s">
        <v>68</v>
      </c>
      <c r="D62" s="9" t="s">
        <v>40</v>
      </c>
      <c r="E62" s="34">
        <f t="shared" ref="E62:BD62" si="8">E28-E60+E61</f>
        <v>-3.4000000000000002E-2</v>
      </c>
      <c r="F62" s="34">
        <f t="shared" si="8"/>
        <v>-6.6018818809767926E-2</v>
      </c>
      <c r="G62" s="34">
        <f t="shared" si="8"/>
        <v>-9.50089778486429E-2</v>
      </c>
      <c r="H62" s="34">
        <f t="shared" si="8"/>
        <v>-0.12147340636065342</v>
      </c>
      <c r="I62" s="34">
        <f t="shared" si="8"/>
        <v>-0.14429640131530189</v>
      </c>
      <c r="J62" s="34">
        <f t="shared" si="8"/>
        <v>-0.16409151556442003</v>
      </c>
      <c r="K62" s="34">
        <f t="shared" si="8"/>
        <v>-0.18059779208731194</v>
      </c>
      <c r="L62" s="34">
        <f t="shared" si="8"/>
        <v>-0.19271898361996817</v>
      </c>
      <c r="M62" s="34">
        <f t="shared" si="8"/>
        <v>-0.17027035432607579</v>
      </c>
      <c r="N62" s="34">
        <f t="shared" si="8"/>
        <v>-0.14790589459493439</v>
      </c>
      <c r="O62" s="34">
        <f t="shared" si="8"/>
        <v>-0.12594274379576059</v>
      </c>
      <c r="P62" s="34">
        <f t="shared" si="8"/>
        <v>-0.10438090192855443</v>
      </c>
      <c r="Q62" s="34">
        <f t="shared" si="8"/>
        <v>-8.3220368993315863E-2</v>
      </c>
      <c r="R62" s="34">
        <f t="shared" si="8"/>
        <v>-6.2461144990044917E-2</v>
      </c>
      <c r="S62" s="34">
        <f t="shared" si="8"/>
        <v>-4.2103229918741589E-2</v>
      </c>
      <c r="T62" s="34">
        <f t="shared" si="8"/>
        <v>-2.214662377940587E-2</v>
      </c>
      <c r="U62" s="34">
        <f t="shared" si="8"/>
        <v>-2.5913265720377623E-3</v>
      </c>
      <c r="V62" s="34">
        <f t="shared" si="8"/>
        <v>1.6562661703362732E-2</v>
      </c>
      <c r="W62" s="34">
        <f t="shared" si="8"/>
        <v>3.5315341046795609E-2</v>
      </c>
      <c r="X62" s="34">
        <f t="shared" si="8"/>
        <v>5.366671145826088E-2</v>
      </c>
      <c r="Y62" s="34">
        <f t="shared" si="8"/>
        <v>7.1616772937758533E-2</v>
      </c>
      <c r="Z62" s="34">
        <f t="shared" si="8"/>
        <v>8.9165525485288583E-2</v>
      </c>
      <c r="AA62" s="34">
        <f t="shared" si="8"/>
        <v>0.10631296910085102</v>
      </c>
      <c r="AB62" s="34">
        <f t="shared" si="8"/>
        <v>0.12305910378444583</v>
      </c>
      <c r="AC62" s="34">
        <f t="shared" si="8"/>
        <v>0.13940392953607303</v>
      </c>
      <c r="AD62" s="34">
        <f t="shared" si="8"/>
        <v>0.15534744635573261</v>
      </c>
      <c r="AE62" s="34">
        <f t="shared" si="8"/>
        <v>0.17088965424342459</v>
      </c>
      <c r="AF62" s="34">
        <f t="shared" si="8"/>
        <v>0.18603055319914896</v>
      </c>
      <c r="AG62" s="34">
        <f t="shared" si="8"/>
        <v>0.20077014322290571</v>
      </c>
      <c r="AH62" s="34">
        <f t="shared" si="8"/>
        <v>0.21510842431469485</v>
      </c>
      <c r="AI62" s="34">
        <f t="shared" si="8"/>
        <v>0.22904539647451638</v>
      </c>
      <c r="AJ62" s="34">
        <f t="shared" si="8"/>
        <v>0.24298236863433792</v>
      </c>
      <c r="AK62" s="34">
        <f t="shared" si="8"/>
        <v>0.25691934079415946</v>
      </c>
      <c r="AL62" s="34">
        <f t="shared" si="8"/>
        <v>0.27085631295398099</v>
      </c>
      <c r="AM62" s="34">
        <f t="shared" si="8"/>
        <v>0.28479328511380253</v>
      </c>
      <c r="AN62" s="34">
        <f t="shared" si="8"/>
        <v>0.29873025727362407</v>
      </c>
      <c r="AO62" s="34">
        <f t="shared" si="8"/>
        <v>0.3126672294334456</v>
      </c>
      <c r="AP62" s="34">
        <f t="shared" si="8"/>
        <v>0.32660420159326714</v>
      </c>
      <c r="AQ62" s="34">
        <f t="shared" si="8"/>
        <v>0.34054117375308868</v>
      </c>
      <c r="AR62" s="34">
        <f t="shared" si="8"/>
        <v>0.35447814591291021</v>
      </c>
      <c r="AS62" s="34">
        <f t="shared" si="8"/>
        <v>0.36841511807273175</v>
      </c>
      <c r="AT62" s="34">
        <f t="shared" si="8"/>
        <v>0.38235209023255329</v>
      </c>
      <c r="AU62" s="34">
        <f t="shared" si="8"/>
        <v>0.39628906239237482</v>
      </c>
      <c r="AV62" s="34">
        <f t="shared" si="8"/>
        <v>0.41022603455219636</v>
      </c>
      <c r="AW62" s="34">
        <f t="shared" si="8"/>
        <v>0.4241630067120179</v>
      </c>
      <c r="AX62" s="34">
        <f t="shared" si="8"/>
        <v>0.42004107693329684</v>
      </c>
      <c r="AY62" s="34">
        <f t="shared" si="8"/>
        <v>0.41516359159902022</v>
      </c>
      <c r="AZ62" s="34">
        <f t="shared" si="8"/>
        <v>0.40955778683440308</v>
      </c>
      <c r="BA62" s="34">
        <f t="shared" si="8"/>
        <v>0.40327478131367994</v>
      </c>
      <c r="BB62" s="34">
        <f t="shared" si="8"/>
        <v>0.39635565347620094</v>
      </c>
      <c r="BC62" s="34">
        <f t="shared" si="8"/>
        <v>0.38886718801620179</v>
      </c>
      <c r="BD62" s="34">
        <f t="shared" si="8"/>
        <v>0.38086401922441609</v>
      </c>
    </row>
    <row r="63" spans="1:56" ht="16.5" collapsed="1" x14ac:dyDescent="0.3">
      <c r="A63" s="115"/>
      <c r="B63" s="9" t="s">
        <v>8</v>
      </c>
      <c r="C63" s="11" t="s">
        <v>67</v>
      </c>
      <c r="D63" s="9" t="s">
        <v>40</v>
      </c>
      <c r="E63" s="34">
        <f>AVERAGE(E61:E62)*'Fixed data'!$C$3</f>
        <v>-8.2110000000000006E-4</v>
      </c>
      <c r="F63" s="34">
        <f>AVERAGE(F61:F62)*'Fixed data'!$C$3</f>
        <v>-2.4154544742558954E-3</v>
      </c>
      <c r="G63" s="34">
        <f>AVERAGE(G61:G62)*'Fixed data'!$C$3</f>
        <v>-3.8888212893006219E-3</v>
      </c>
      <c r="H63" s="34">
        <f>AVERAGE(H61:H62)*'Fixed data'!$C$3</f>
        <v>-5.2280495786545065E-3</v>
      </c>
      <c r="I63" s="34">
        <f>AVERAGE(I61:I62)*'Fixed data'!$C$3</f>
        <v>-6.4183408553743215E-3</v>
      </c>
      <c r="J63" s="34">
        <f>AVERAGE(J61:J62)*'Fixed data'!$C$3</f>
        <v>-7.4475681926452842E-3</v>
      </c>
      <c r="K63" s="34">
        <f>AVERAGE(K61:K62)*'Fixed data'!$C$3</f>
        <v>-8.324246779789329E-3</v>
      </c>
      <c r="L63" s="34">
        <f>AVERAGE(L61:L62)*'Fixed data'!$C$3</f>
        <v>-9.0156001333308155E-3</v>
      </c>
      <c r="M63" s="34">
        <f>AVERAGE(M61:M62)*'Fixed data'!$C$3</f>
        <v>-8.766192511396962E-3</v>
      </c>
      <c r="N63" s="34">
        <f>AVERAGE(N61:N62)*'Fixed data'!$C$3</f>
        <v>-7.6839564114423954E-3</v>
      </c>
      <c r="O63" s="34">
        <f>AVERAGE(O61:O62)*'Fixed data'!$C$3</f>
        <v>-6.6134446171352834E-3</v>
      </c>
      <c r="P63" s="34">
        <f>AVERAGE(P61:P62)*'Fixed data'!$C$3</f>
        <v>-5.5623160442422083E-3</v>
      </c>
      <c r="Q63" s="34">
        <f>AVERAGE(Q61:Q62)*'Fixed data'!$C$3</f>
        <v>-4.5305706927631674E-3</v>
      </c>
      <c r="R63" s="34">
        <f>AVERAGE(R61:R62)*'Fixed data'!$C$3</f>
        <v>-3.5182085626981629E-3</v>
      </c>
      <c r="S63" s="34">
        <f>AVERAGE(S61:S62)*'Fixed data'!$C$3</f>
        <v>-2.5252296540471944E-3</v>
      </c>
      <c r="T63" s="34">
        <f>AVERAGE(T61:T62)*'Fixed data'!$C$3</f>
        <v>-1.5516339668102612E-3</v>
      </c>
      <c r="U63" s="34">
        <f>AVERAGE(U61:U62)*'Fixed data'!$C$3</f>
        <v>-5.9742150098736379E-4</v>
      </c>
      <c r="V63" s="34">
        <f>AVERAGE(V61:V62)*'Fixed data'!$C$3</f>
        <v>3.3740774342149804E-4</v>
      </c>
      <c r="W63" s="34">
        <f>AVERAGE(W61:W62)*'Fixed data'!$C$3</f>
        <v>1.252853766416324E-3</v>
      </c>
      <c r="X63" s="34">
        <f>AVERAGE(X61:X62)*'Fixed data'!$C$3</f>
        <v>2.1489165679971145E-3</v>
      </c>
      <c r="Y63" s="34">
        <f>AVERAGE(Y61:Y62)*'Fixed data'!$C$3</f>
        <v>3.0255961481638689E-3</v>
      </c>
      <c r="Z63" s="34">
        <f>AVERAGE(Z61:Z62)*'Fixed data'!$C$3</f>
        <v>3.8828925069165879E-3</v>
      </c>
      <c r="AA63" s="34">
        <f>AVERAGE(AA61:AA62)*'Fixed data'!$C$3</f>
        <v>4.7208056442552713E-3</v>
      </c>
      <c r="AB63" s="34">
        <f>AVERAGE(AB61:AB62)*'Fixed data'!$C$3</f>
        <v>5.5393355601799192E-3</v>
      </c>
      <c r="AC63" s="34">
        <f>AVERAGE(AC61:AC62)*'Fixed data'!$C$3</f>
        <v>6.3384822546905303E-3</v>
      </c>
      <c r="AD63" s="34">
        <f>AVERAGE(AD61:AD62)*'Fixed data'!$C$3</f>
        <v>7.1182457277871071E-3</v>
      </c>
      <c r="AE63" s="34">
        <f>AVERAGE(AE61:AE62)*'Fixed data'!$C$3</f>
        <v>7.878625979469648E-3</v>
      </c>
      <c r="AF63" s="34">
        <f>AVERAGE(AF61:AF62)*'Fixed data'!$C$3</f>
        <v>8.6196230097381529E-3</v>
      </c>
      <c r="AG63" s="34">
        <f>AVERAGE(AG61:AG62)*'Fixed data'!$C$3</f>
        <v>9.3412368185926201E-3</v>
      </c>
      <c r="AH63" s="34">
        <f>AVERAGE(AH61:AH62)*'Fixed data'!$C$3</f>
        <v>1.0043467406033053E-2</v>
      </c>
      <c r="AI63" s="34">
        <f>AVERAGE(AI61:AI62)*'Fixed data'!$C$3</f>
        <v>1.0726314772059452E-2</v>
      </c>
      <c r="AJ63" s="34">
        <f>AVERAGE(AJ61:AJ62)*'Fixed data'!$C$3</f>
        <v>1.1399470527378832E-2</v>
      </c>
      <c r="AK63" s="34">
        <f>AVERAGE(AK61:AK62)*'Fixed data'!$C$3</f>
        <v>1.2072626282698212E-2</v>
      </c>
      <c r="AL63" s="34">
        <f>AVERAGE(AL61:AL62)*'Fixed data'!$C$3</f>
        <v>1.2745782038017591E-2</v>
      </c>
      <c r="AM63" s="34">
        <f>AVERAGE(AM61:AM62)*'Fixed data'!$C$3</f>
        <v>1.3418937793336975E-2</v>
      </c>
      <c r="AN63" s="34">
        <f>AVERAGE(AN61:AN62)*'Fixed data'!$C$3</f>
        <v>1.4092093548656351E-2</v>
      </c>
      <c r="AO63" s="34">
        <f>AVERAGE(AO61:AO62)*'Fixed data'!$C$3</f>
        <v>1.4765249303975735E-2</v>
      </c>
      <c r="AP63" s="34">
        <f>AVERAGE(AP61:AP62)*'Fixed data'!$C$3</f>
        <v>1.5438405059295113E-2</v>
      </c>
      <c r="AQ63" s="34">
        <f>AVERAGE(AQ61:AQ62)*'Fixed data'!$C$3</f>
        <v>1.6111560814614494E-2</v>
      </c>
      <c r="AR63" s="34">
        <f>AVERAGE(AR61:AR62)*'Fixed data'!$C$3</f>
        <v>1.6784716569933873E-2</v>
      </c>
      <c r="AS63" s="34">
        <f>AVERAGE(AS61:AS62)*'Fixed data'!$C$3</f>
        <v>1.7457872325253254E-2</v>
      </c>
      <c r="AT63" s="34">
        <f>AVERAGE(AT61:AT62)*'Fixed data'!$C$3</f>
        <v>1.8131028080572632E-2</v>
      </c>
      <c r="AU63" s="34">
        <f>AVERAGE(AU61:AU62)*'Fixed data'!$C$3</f>
        <v>1.8804183835892017E-2</v>
      </c>
      <c r="AV63" s="34">
        <f>AVERAGE(AV61:AV62)*'Fixed data'!$C$3</f>
        <v>1.9477339591211396E-2</v>
      </c>
      <c r="AW63" s="34">
        <f>AVERAGE(AW61:AW62)*'Fixed data'!$C$3</f>
        <v>2.0150495346530777E-2</v>
      </c>
      <c r="AX63" s="34">
        <f>AVERAGE(AX61:AX62)*'Fixed data'!$C$3</f>
        <v>2.0387528620034352E-2</v>
      </c>
      <c r="AY63" s="34">
        <f>AVERAGE(AY61:AY62)*'Fixed data'!$C$3</f>
        <v>2.0170192745055458E-2</v>
      </c>
      <c r="AZ63" s="34">
        <f>AVERAGE(AZ61:AZ62)*'Fixed data'!$C$3</f>
        <v>1.9917021289167173E-2</v>
      </c>
      <c r="BA63" s="34">
        <f>AVERAGE(BA61:BA62)*'Fixed data'!$C$3</f>
        <v>1.9629906520776206E-2</v>
      </c>
      <c r="BB63" s="34">
        <f>AVERAGE(BB61:BB62)*'Fixed data'!$C$3</f>
        <v>1.9311075000175624E-2</v>
      </c>
      <c r="BC63" s="34">
        <f>AVERAGE(BC61:BC62)*'Fixed data'!$C$3</f>
        <v>1.8963131622041527E-2</v>
      </c>
      <c r="BD63" s="34">
        <f>AVERAGE(BD61:BD62)*'Fixed data'!$C$3</f>
        <v>1.8589008654860923E-2</v>
      </c>
    </row>
    <row r="64" spans="1:56" ht="15.75" thickBot="1" x14ac:dyDescent="0.35">
      <c r="A64" s="114"/>
      <c r="B64" s="12" t="s">
        <v>94</v>
      </c>
      <c r="C64" s="12" t="s">
        <v>45</v>
      </c>
      <c r="D64" s="12" t="s">
        <v>40</v>
      </c>
      <c r="E64" s="53">
        <f t="shared" ref="E64:BD64" si="9">E29+E60+E63</f>
        <v>-9.3211000000000006E-3</v>
      </c>
      <c r="F64" s="53">
        <f t="shared" si="9"/>
        <v>-1.1364603621142324E-2</v>
      </c>
      <c r="G64" s="53">
        <f t="shared" si="9"/>
        <v>-1.2991204781389461E-2</v>
      </c>
      <c r="H64" s="53">
        <f t="shared" si="9"/>
        <v>-1.454550138415976E-2</v>
      </c>
      <c r="I64" s="53">
        <f t="shared" si="9"/>
        <v>-1.5620587167483862E-2</v>
      </c>
      <c r="J64" s="53">
        <f t="shared" si="9"/>
        <v>-1.6604516356522415E-2</v>
      </c>
      <c r="K64" s="53">
        <f t="shared" si="9"/>
        <v>-1.7302364676843138E-2</v>
      </c>
      <c r="L64" s="53">
        <f t="shared" si="9"/>
        <v>-1.746376665882449E-2</v>
      </c>
      <c r="M64" s="53">
        <f t="shared" si="9"/>
        <v>-9.029000675990155E-3</v>
      </c>
      <c r="N64" s="53">
        <f t="shared" si="9"/>
        <v>-7.4747887194055746E-3</v>
      </c>
      <c r="O64" s="53">
        <f t="shared" si="9"/>
        <v>-6.0029679931308498E-3</v>
      </c>
      <c r="P64" s="53">
        <f t="shared" si="9"/>
        <v>-4.5505304882701618E-3</v>
      </c>
      <c r="Q64" s="53">
        <f t="shared" si="9"/>
        <v>-3.1174762048235081E-3</v>
      </c>
      <c r="R64" s="53">
        <f t="shared" si="9"/>
        <v>-1.7038051427908907E-3</v>
      </c>
      <c r="S64" s="53">
        <f t="shared" si="9"/>
        <v>-3.0951730217230935E-4</v>
      </c>
      <c r="T64" s="53">
        <f t="shared" si="9"/>
        <v>1.0653873170322367E-3</v>
      </c>
      <c r="U64" s="53">
        <f t="shared" si="9"/>
        <v>2.4209087148227468E-3</v>
      </c>
      <c r="V64" s="53">
        <f t="shared" si="9"/>
        <v>3.7570468911992216E-3</v>
      </c>
      <c r="W64" s="53">
        <f t="shared" si="9"/>
        <v>5.0738018461616609E-3</v>
      </c>
      <c r="X64" s="53">
        <f t="shared" si="9"/>
        <v>6.3711735797100637E-3</v>
      </c>
      <c r="Y64" s="53">
        <f t="shared" si="9"/>
        <v>7.6491620918444306E-3</v>
      </c>
      <c r="Z64" s="53">
        <f t="shared" si="9"/>
        <v>8.9077673825647633E-3</v>
      </c>
      <c r="AA64" s="53">
        <f t="shared" si="9"/>
        <v>1.014698945187106E-2</v>
      </c>
      <c r="AB64" s="53">
        <f t="shared" si="9"/>
        <v>1.1366828299763321E-2</v>
      </c>
      <c r="AC64" s="53">
        <f t="shared" si="9"/>
        <v>1.2567283926241544E-2</v>
      </c>
      <c r="AD64" s="53">
        <f t="shared" si="9"/>
        <v>1.3748356331305733E-2</v>
      </c>
      <c r="AE64" s="53">
        <f t="shared" si="9"/>
        <v>1.4910045514955887E-2</v>
      </c>
      <c r="AF64" s="53">
        <f t="shared" si="9"/>
        <v>1.6052351477192004E-2</v>
      </c>
      <c r="AG64" s="53">
        <f t="shared" si="9"/>
        <v>1.7175274218014083E-2</v>
      </c>
      <c r="AH64" s="53">
        <f t="shared" si="9"/>
        <v>1.8278813737422128E-2</v>
      </c>
      <c r="AI64" s="53">
        <f t="shared" si="9"/>
        <v>1.9362970035416142E-2</v>
      </c>
      <c r="AJ64" s="53">
        <f t="shared" si="9"/>
        <v>2.0036125790735521E-2</v>
      </c>
      <c r="AK64" s="53">
        <f t="shared" si="9"/>
        <v>2.0709281546054902E-2</v>
      </c>
      <c r="AL64" s="53">
        <f t="shared" si="9"/>
        <v>2.1382437301374284E-2</v>
      </c>
      <c r="AM64" s="53">
        <f t="shared" si="9"/>
        <v>2.2055593056693665E-2</v>
      </c>
      <c r="AN64" s="53">
        <f t="shared" si="9"/>
        <v>2.272874881201304E-2</v>
      </c>
      <c r="AO64" s="53">
        <f t="shared" si="9"/>
        <v>2.3401904567332425E-2</v>
      </c>
      <c r="AP64" s="53">
        <f t="shared" si="9"/>
        <v>2.4075060322651803E-2</v>
      </c>
      <c r="AQ64" s="53">
        <f t="shared" si="9"/>
        <v>2.4748216077971185E-2</v>
      </c>
      <c r="AR64" s="53">
        <f t="shared" si="9"/>
        <v>2.5421371833290563E-2</v>
      </c>
      <c r="AS64" s="53">
        <f t="shared" si="9"/>
        <v>2.6094527588609945E-2</v>
      </c>
      <c r="AT64" s="53">
        <f t="shared" si="9"/>
        <v>2.6767683343929323E-2</v>
      </c>
      <c r="AU64" s="53">
        <f t="shared" si="9"/>
        <v>2.7440839099248708E-2</v>
      </c>
      <c r="AV64" s="53">
        <f t="shared" si="9"/>
        <v>2.8113994854568086E-2</v>
      </c>
      <c r="AW64" s="53">
        <f t="shared" si="9"/>
        <v>2.8787150609887468E-2</v>
      </c>
      <c r="AX64" s="53">
        <f t="shared" si="9"/>
        <v>2.4509458398755402E-2</v>
      </c>
      <c r="AY64" s="53">
        <f t="shared" si="9"/>
        <v>2.5047678079332062E-2</v>
      </c>
      <c r="AZ64" s="53">
        <f t="shared" si="9"/>
        <v>2.5522826053784298E-2</v>
      </c>
      <c r="BA64" s="53">
        <f t="shared" si="9"/>
        <v>2.5912912041499356E-2</v>
      </c>
      <c r="BB64" s="53">
        <f t="shared" si="9"/>
        <v>2.623020283765461E-2</v>
      </c>
      <c r="BC64" s="53">
        <f t="shared" si="9"/>
        <v>2.6451597082040656E-2</v>
      </c>
      <c r="BD64" s="53">
        <f t="shared" si="9"/>
        <v>2.6592177446646631E-2</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7.4522665930672055E-3</v>
      </c>
      <c r="G67" s="81">
        <f>'Fixed data'!$G$7*G$88/1000000</f>
        <v>1.6574902316234888E-2</v>
      </c>
      <c r="H67" s="81">
        <f>'Fixed data'!$G$7*H$88/1000000</f>
        <v>2.732823102981587E-2</v>
      </c>
      <c r="I67" s="81">
        <f>'Fixed data'!$G$7*I$88/1000000</f>
        <v>4.0737355986657071E-2</v>
      </c>
      <c r="J67" s="81">
        <f>'Fixed data'!$G$7*J$88/1000000</f>
        <v>5.5200048493929621E-2</v>
      </c>
      <c r="K67" s="81">
        <f>'Fixed data'!$G$7*K$88/1000000</f>
        <v>7.2068139437499595E-2</v>
      </c>
      <c r="L67" s="81">
        <f>'Fixed data'!$G$7*L$88/1000000</f>
        <v>9.0625774272721518E-2</v>
      </c>
      <c r="M67" s="81">
        <f>'Fixed data'!$G$7*M$88/1000000</f>
        <v>0.10791933884637173</v>
      </c>
      <c r="N67" s="81">
        <f>'Fixed data'!$G$7*N$88/1000000</f>
        <v>0.10980576401625898</v>
      </c>
      <c r="O67" s="81">
        <f>'Fixed data'!$G$7*O$88/1000000</f>
        <v>0.10980576401625898</v>
      </c>
      <c r="P67" s="81">
        <f>'Fixed data'!$G$7*P$88/1000000</f>
        <v>0.10980576401625898</v>
      </c>
      <c r="Q67" s="81">
        <f>'Fixed data'!$G$7*Q$88/1000000</f>
        <v>0.10980576401625898</v>
      </c>
      <c r="R67" s="81">
        <f>'Fixed data'!$G$7*R$88/1000000</f>
        <v>0.10980576401625898</v>
      </c>
      <c r="S67" s="81">
        <f>'Fixed data'!$G$7*S$88/1000000</f>
        <v>0.10980576401625898</v>
      </c>
      <c r="T67" s="81">
        <f>'Fixed data'!$G$7*T$88/1000000</f>
        <v>0.10980576401625898</v>
      </c>
      <c r="U67" s="81">
        <f>'Fixed data'!$G$7*U$88/1000000</f>
        <v>0.10980576401625898</v>
      </c>
      <c r="V67" s="81">
        <f>'Fixed data'!$G$7*V$88/1000000</f>
        <v>0.10980576401625898</v>
      </c>
      <c r="W67" s="81">
        <f>'Fixed data'!$G$7*W$88/1000000</f>
        <v>0.10980576401625898</v>
      </c>
      <c r="X67" s="81">
        <f>'Fixed data'!$G$7*X$88/1000000</f>
        <v>0.10980576401625898</v>
      </c>
      <c r="Y67" s="81">
        <f>'Fixed data'!$G$7*Y$88/1000000</f>
        <v>0.10980576401625898</v>
      </c>
      <c r="Z67" s="81">
        <f>'Fixed data'!$G$7*Z$88/1000000</f>
        <v>0.10980576401625898</v>
      </c>
      <c r="AA67" s="81">
        <f>'Fixed data'!$G$7*AA$88/1000000</f>
        <v>0.10980576401625898</v>
      </c>
      <c r="AB67" s="81">
        <f>'Fixed data'!$G$7*AB$88/1000000</f>
        <v>0.10980576401625898</v>
      </c>
      <c r="AC67" s="81">
        <f>'Fixed data'!$G$7*AC$88/1000000</f>
        <v>0.10980576401625898</v>
      </c>
      <c r="AD67" s="81">
        <f>'Fixed data'!$G$7*AD$88/1000000</f>
        <v>0.10980576401625898</v>
      </c>
      <c r="AE67" s="81">
        <f>'Fixed data'!$G$7*AE$88/1000000</f>
        <v>0.10980576401625898</v>
      </c>
      <c r="AF67" s="81">
        <f>'Fixed data'!$G$7*AF$88/1000000</f>
        <v>0.10980576401625898</v>
      </c>
      <c r="AG67" s="81">
        <f>'Fixed data'!$G$7*AG$88/1000000</f>
        <v>0.10980576401625898</v>
      </c>
      <c r="AH67" s="81">
        <f>'Fixed data'!$G$7*AH$88/1000000</f>
        <v>0.10980576401625898</v>
      </c>
      <c r="AI67" s="81">
        <f>'Fixed data'!$G$7*AI$88/1000000</f>
        <v>0.10980576401625898</v>
      </c>
      <c r="AJ67" s="81">
        <f>'Fixed data'!$G$7*AJ$88/1000000</f>
        <v>0.10980576401625898</v>
      </c>
      <c r="AK67" s="81">
        <f>'Fixed data'!$G$7*AK$88/1000000</f>
        <v>0.10980576401625898</v>
      </c>
      <c r="AL67" s="81">
        <f>'Fixed data'!$G$7*AL$88/1000000</f>
        <v>0.10980576401625898</v>
      </c>
      <c r="AM67" s="81">
        <f>'Fixed data'!$G$7*AM$88/1000000</f>
        <v>0.10980576401625898</v>
      </c>
      <c r="AN67" s="81">
        <f>'Fixed data'!$G$7*AN$88/1000000</f>
        <v>0.10980576401625898</v>
      </c>
      <c r="AO67" s="81">
        <f>'Fixed data'!$G$7*AO$88/1000000</f>
        <v>0.10980576401625898</v>
      </c>
      <c r="AP67" s="81">
        <f>'Fixed data'!$G$7*AP$88/1000000</f>
        <v>0.10980576401625898</v>
      </c>
      <c r="AQ67" s="81">
        <f>'Fixed data'!$G$7*AQ$88/1000000</f>
        <v>0.10980576401625898</v>
      </c>
      <c r="AR67" s="81">
        <f>'Fixed data'!$G$7*AR$88/1000000</f>
        <v>0.10980576401625898</v>
      </c>
      <c r="AS67" s="81">
        <f>'Fixed data'!$G$7*AS$88/1000000</f>
        <v>0.10980576401625898</v>
      </c>
      <c r="AT67" s="81">
        <f>'Fixed data'!$G$7*AT$88/1000000</f>
        <v>0.10980576401625898</v>
      </c>
      <c r="AU67" s="81">
        <f>'Fixed data'!$G$7*AU$88/1000000</f>
        <v>0.10980576401625898</v>
      </c>
      <c r="AV67" s="81">
        <f>'Fixed data'!$G$7*AV$88/1000000</f>
        <v>0.10980576401625898</v>
      </c>
      <c r="AW67" s="81">
        <f>'Fixed data'!$G$7*AW$88/1000000</f>
        <v>0.10980576401625898</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2.4828521902061293E-3</v>
      </c>
      <c r="G68" s="81">
        <f>'Fixed data'!$G$8*G89/1000000</f>
        <v>5.5222168992989182E-3</v>
      </c>
      <c r="H68" s="81">
        <f>'Fixed data'!$G$8*H89/1000000</f>
        <v>9.1048753314809869E-3</v>
      </c>
      <c r="I68" s="81">
        <f>'Fixed data'!$G$8*I89/1000000</f>
        <v>1.3572358459206593E-2</v>
      </c>
      <c r="J68" s="81">
        <f>'Fixed data'!$G$8*J89/1000000</f>
        <v>1.8390855935043693E-2</v>
      </c>
      <c r="K68" s="81">
        <f>'Fixed data'!$G$8*K89/1000000</f>
        <v>2.401075372329518E-2</v>
      </c>
      <c r="L68" s="81">
        <f>'Fixed data'!$G$8*L89/1000000</f>
        <v>3.0193552435641369E-2</v>
      </c>
      <c r="M68" s="81">
        <f>'Fixed data'!$G$8*M89/1000000</f>
        <v>3.5955204161587796E-2</v>
      </c>
      <c r="N68" s="81">
        <f>'Fixed data'!$G$8*N89/1000000</f>
        <v>3.6583699506758577E-2</v>
      </c>
      <c r="O68" s="81">
        <f>'Fixed data'!$G$8*O89/1000000</f>
        <v>3.6583699506758577E-2</v>
      </c>
      <c r="P68" s="81">
        <f>'Fixed data'!$G$8*P89/1000000</f>
        <v>3.6583699506758577E-2</v>
      </c>
      <c r="Q68" s="81">
        <f>'Fixed data'!$G$8*Q89/1000000</f>
        <v>3.6583699506758577E-2</v>
      </c>
      <c r="R68" s="81">
        <f>'Fixed data'!$G$8*R89/1000000</f>
        <v>3.6583699506758577E-2</v>
      </c>
      <c r="S68" s="81">
        <f>'Fixed data'!$G$8*S89/1000000</f>
        <v>3.6583699506758577E-2</v>
      </c>
      <c r="T68" s="81">
        <f>'Fixed data'!$G$8*T89/1000000</f>
        <v>3.6583699506758577E-2</v>
      </c>
      <c r="U68" s="81">
        <f>'Fixed data'!$G$8*U89/1000000</f>
        <v>3.6583699506758577E-2</v>
      </c>
      <c r="V68" s="81">
        <f>'Fixed data'!$G$8*V89/1000000</f>
        <v>3.6583699506758577E-2</v>
      </c>
      <c r="W68" s="81">
        <f>'Fixed data'!$G$8*W89/1000000</f>
        <v>3.6583699506758577E-2</v>
      </c>
      <c r="X68" s="81">
        <f>'Fixed data'!$G$8*X89/1000000</f>
        <v>3.6583699506758577E-2</v>
      </c>
      <c r="Y68" s="81">
        <f>'Fixed data'!$G$8*Y89/1000000</f>
        <v>3.6583699506758577E-2</v>
      </c>
      <c r="Z68" s="81">
        <f>'Fixed data'!$G$8*Z89/1000000</f>
        <v>3.6583699506758577E-2</v>
      </c>
      <c r="AA68" s="81">
        <f>'Fixed data'!$G$8*AA89/1000000</f>
        <v>3.6583699506758577E-2</v>
      </c>
      <c r="AB68" s="81">
        <f>'Fixed data'!$G$8*AB89/1000000</f>
        <v>3.6583699506758577E-2</v>
      </c>
      <c r="AC68" s="81">
        <f>'Fixed data'!$G$8*AC89/1000000</f>
        <v>3.6583699506758577E-2</v>
      </c>
      <c r="AD68" s="81">
        <f>'Fixed data'!$G$8*AD89/1000000</f>
        <v>3.6583699506758577E-2</v>
      </c>
      <c r="AE68" s="81">
        <f>'Fixed data'!$G$8*AE89/1000000</f>
        <v>3.6583699506758577E-2</v>
      </c>
      <c r="AF68" s="81">
        <f>'Fixed data'!$G$8*AF89/1000000</f>
        <v>3.6583699506758577E-2</v>
      </c>
      <c r="AG68" s="81">
        <f>'Fixed data'!$G$8*AG89/1000000</f>
        <v>3.6583699506758577E-2</v>
      </c>
      <c r="AH68" s="81">
        <f>'Fixed data'!$G$8*AH89/1000000</f>
        <v>3.6583699506758577E-2</v>
      </c>
      <c r="AI68" s="81">
        <f>'Fixed data'!$G$8*AI89/1000000</f>
        <v>3.6583699506758577E-2</v>
      </c>
      <c r="AJ68" s="81">
        <f>'Fixed data'!$G$8*AJ89/1000000</f>
        <v>3.6583699506758577E-2</v>
      </c>
      <c r="AK68" s="81">
        <f>'Fixed data'!$G$8*AK89/1000000</f>
        <v>3.6583699506758577E-2</v>
      </c>
      <c r="AL68" s="81">
        <f>'Fixed data'!$G$8*AL89/1000000</f>
        <v>3.6583699506758577E-2</v>
      </c>
      <c r="AM68" s="81">
        <f>'Fixed data'!$G$8*AM89/1000000</f>
        <v>3.6583699506758577E-2</v>
      </c>
      <c r="AN68" s="81">
        <f>'Fixed data'!$G$8*AN89/1000000</f>
        <v>3.6583699506758577E-2</v>
      </c>
      <c r="AO68" s="81">
        <f>'Fixed data'!$G$8*AO89/1000000</f>
        <v>3.6583699506758577E-2</v>
      </c>
      <c r="AP68" s="81">
        <f>'Fixed data'!$G$8*AP89/1000000</f>
        <v>3.6583699506758577E-2</v>
      </c>
      <c r="AQ68" s="81">
        <f>'Fixed data'!$G$8*AQ89/1000000</f>
        <v>3.6583699506758577E-2</v>
      </c>
      <c r="AR68" s="81">
        <f>'Fixed data'!$G$8*AR89/1000000</f>
        <v>3.6583699506758577E-2</v>
      </c>
      <c r="AS68" s="81">
        <f>'Fixed data'!$G$8*AS89/1000000</f>
        <v>3.6583699506758577E-2</v>
      </c>
      <c r="AT68" s="81">
        <f>'Fixed data'!$G$8*AT89/1000000</f>
        <v>3.6583699506758577E-2</v>
      </c>
      <c r="AU68" s="81">
        <f>'Fixed data'!$G$8*AU89/1000000</f>
        <v>3.6583699506758577E-2</v>
      </c>
      <c r="AV68" s="81">
        <f>'Fixed data'!$G$8*AV89/1000000</f>
        <v>3.6583699506758577E-2</v>
      </c>
      <c r="AW68" s="81">
        <f>'Fixed data'!$G$8*AW89/1000000</f>
        <v>3.6583699506758577E-2</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2.3002735845506144E-7</v>
      </c>
      <c r="G69" s="34">
        <f>G90*'Fixed data'!J$5/1000000</f>
        <v>5.4403982216307537E-7</v>
      </c>
      <c r="H69" s="34">
        <f>H90*'Fixed data'!K$5/1000000</f>
        <v>9.5402515621214033E-7</v>
      </c>
      <c r="I69" s="34">
        <f>I90*'Fixed data'!L$5/1000000</f>
        <v>1.5142295379229927E-6</v>
      </c>
      <c r="J69" s="34">
        <f>J90*'Fixed data'!M$5/1000000</f>
        <v>3.6620709454353118E-6</v>
      </c>
      <c r="K69" s="34">
        <f>K90*'Fixed data'!N$5/1000000</f>
        <v>6.8834494564105644E-6</v>
      </c>
      <c r="L69" s="34">
        <f>L90*'Fixed data'!O$5/1000000</f>
        <v>1.1299614774594889E-5</v>
      </c>
      <c r="M69" s="34">
        <f>M90*'Fixed data'!P$5/1000000</f>
        <v>1.6603995210428397E-5</v>
      </c>
      <c r="N69" s="34">
        <f>N90*'Fixed data'!Q$5/1000000</f>
        <v>2.0097405473337436E-5</v>
      </c>
      <c r="O69" s="34">
        <f>O90*'Fixed data'!R$5/1000000</f>
        <v>2.3300578649729218E-5</v>
      </c>
      <c r="P69" s="34">
        <f>P90*'Fixed data'!S$5/1000000</f>
        <v>2.6503751826121003E-5</v>
      </c>
      <c r="Q69" s="34">
        <f>Q90*'Fixed data'!T$5/1000000</f>
        <v>2.9706925002512788E-5</v>
      </c>
      <c r="R69" s="34">
        <f>R90*'Fixed data'!U$5/1000000</f>
        <v>3.2910098178904576E-5</v>
      </c>
      <c r="S69" s="34">
        <f>S90*'Fixed data'!V$5/1000000</f>
        <v>3.6113271355296365E-5</v>
      </c>
      <c r="T69" s="34">
        <f>T90*'Fixed data'!W$5/1000000</f>
        <v>3.8667217181480571E-5</v>
      </c>
      <c r="U69" s="34">
        <f>U90*'Fixed data'!X$5/1000000</f>
        <v>4.2008828542843094E-5</v>
      </c>
      <c r="V69" s="34">
        <f>V90*'Fixed data'!Y$5/1000000</f>
        <v>4.535043990420561E-5</v>
      </c>
      <c r="W69" s="34">
        <f>W90*'Fixed data'!Z$5/1000000</f>
        <v>4.8692051265568126E-5</v>
      </c>
      <c r="X69" s="34">
        <f>X90*'Fixed data'!AA$5/1000000</f>
        <v>5.2033662626930649E-5</v>
      </c>
      <c r="Y69" s="34">
        <f>Y90*'Fixed data'!AB$5/1000000</f>
        <v>5.5375273988293165E-5</v>
      </c>
      <c r="Z69" s="34">
        <f>Z90*'Fixed data'!AC$5/1000000</f>
        <v>5.8239512298032469E-5</v>
      </c>
      <c r="AA69" s="34">
        <f>AA90*'Fixed data'!AD$5/1000000</f>
        <v>6.1581123659394985E-5</v>
      </c>
      <c r="AB69" s="34">
        <f>AB90*'Fixed data'!AE$5/1000000</f>
        <v>6.4922735020757501E-5</v>
      </c>
      <c r="AC69" s="34">
        <f>AC90*'Fixed data'!AF$5/1000000</f>
        <v>6.8264346382120004E-5</v>
      </c>
      <c r="AD69" s="34">
        <f>AD90*'Fixed data'!AG$5/1000000</f>
        <v>7.1605957743482547E-5</v>
      </c>
      <c r="AE69" s="34">
        <f>AE90*'Fixed data'!AH$5/1000000</f>
        <v>7.4947569104845063E-5</v>
      </c>
      <c r="AF69" s="34">
        <f>AF90*'Fixed data'!AI$5/1000000</f>
        <v>7.8289180466207579E-5</v>
      </c>
      <c r="AG69" s="34">
        <f>AG90*'Fixed data'!AJ$5/1000000</f>
        <v>8.1630791827570095E-5</v>
      </c>
      <c r="AH69" s="34">
        <f>AH90*'Fixed data'!AK$5/1000000</f>
        <v>8.4972403188932611E-5</v>
      </c>
      <c r="AI69" s="34">
        <f>AI90*'Fixed data'!AL$5/1000000</f>
        <v>8.7836641498671909E-5</v>
      </c>
      <c r="AJ69" s="34">
        <f>AJ90*'Fixed data'!AM$5/1000000</f>
        <v>9.1178252860034438E-5</v>
      </c>
      <c r="AK69" s="34">
        <f>AK90*'Fixed data'!AN$5/1000000</f>
        <v>9.4519864221396941E-5</v>
      </c>
      <c r="AL69" s="34">
        <f>AL90*'Fixed data'!AO$5/1000000</f>
        <v>9.7861475582759484E-5</v>
      </c>
      <c r="AM69" s="34">
        <f>AM90*'Fixed data'!AP$5/1000000</f>
        <v>1.0120308694412199E-4</v>
      </c>
      <c r="AN69" s="34">
        <f>AN90*'Fixed data'!AQ$5/1000000</f>
        <v>1.0502207135710772E-4</v>
      </c>
      <c r="AO69" s="34">
        <f>AO90*'Fixed data'!AR$5/1000000</f>
        <v>1.0836368271847025E-4</v>
      </c>
      <c r="AP69" s="34">
        <f>AP90*'Fixed data'!AS$5/1000000</f>
        <v>1.1170529407983275E-4</v>
      </c>
      <c r="AQ69" s="34">
        <f>AQ90*'Fixed data'!AT$5/1000000</f>
        <v>1.1504690544119528E-4</v>
      </c>
      <c r="AR69" s="34">
        <f>AR90*'Fixed data'!AU$5/1000000</f>
        <v>1.1838851680255779E-4</v>
      </c>
      <c r="AS69" s="34">
        <f>AS90*'Fixed data'!AV$5/1000000</f>
        <v>1.2220750121554353E-4</v>
      </c>
      <c r="AT69" s="34">
        <f>AT90*'Fixed data'!AW$5/1000000</f>
        <v>1.2507173952528282E-4</v>
      </c>
      <c r="AU69" s="34">
        <f>AU90*'Fixed data'!AX$5/1000000</f>
        <v>1.2841335088664536E-4</v>
      </c>
      <c r="AV69" s="34">
        <f>AV90*'Fixed data'!AY$5/1000000</f>
        <v>1.3175496224800788E-4</v>
      </c>
      <c r="AW69" s="34">
        <f>AW90*'Fixed data'!AZ$5/1000000</f>
        <v>1.3461920055774719E-4</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1.7398793021751824E-5</v>
      </c>
      <c r="G70" s="34">
        <f>G91*'Fixed data'!$G$9</f>
        <v>3.8697393759934339E-5</v>
      </c>
      <c r="H70" s="34">
        <f>H91*'Fixed data'!$G$9</f>
        <v>6.3803170404654633E-5</v>
      </c>
      <c r="I70" s="34">
        <f>I91*'Fixed data'!$G$9</f>
        <v>9.5109429623014749E-5</v>
      </c>
      <c r="J70" s="34">
        <f>J91*'Fixed data'!$G$9</f>
        <v>1.2887545105136374E-4</v>
      </c>
      <c r="K70" s="34">
        <f>K91*'Fixed data'!$G$9</f>
        <v>1.6825735175688694E-4</v>
      </c>
      <c r="L70" s="34">
        <f>L91*'Fixed data'!$G$9</f>
        <v>1.9786392391736918E-4</v>
      </c>
      <c r="M70" s="34">
        <f>M91*'Fixed data'!$G$9</f>
        <v>2.2141167632906073E-4</v>
      </c>
      <c r="N70" s="34">
        <f>N91*'Fixed data'!$G$9</f>
        <v>2.2418602562948982E-4</v>
      </c>
      <c r="O70" s="34">
        <f>O91*'Fixed data'!$G$9</f>
        <v>2.2418602562948982E-4</v>
      </c>
      <c r="P70" s="34">
        <f>P91*'Fixed data'!$G$9</f>
        <v>2.2418602562948982E-4</v>
      </c>
      <c r="Q70" s="34">
        <f>Q91*'Fixed data'!$G$9</f>
        <v>2.2418602562948982E-4</v>
      </c>
      <c r="R70" s="34">
        <f>R91*'Fixed data'!$G$9</f>
        <v>2.2418602562948982E-4</v>
      </c>
      <c r="S70" s="34">
        <f>S91*'Fixed data'!$G$9</f>
        <v>2.2418602562948982E-4</v>
      </c>
      <c r="T70" s="34">
        <f>T91*'Fixed data'!$G$9</f>
        <v>2.2418602562948982E-4</v>
      </c>
      <c r="U70" s="34">
        <f>U91*'Fixed data'!$G$9</f>
        <v>2.2418602562948982E-4</v>
      </c>
      <c r="V70" s="34">
        <f>V91*'Fixed data'!$G$9</f>
        <v>2.2418602562948982E-4</v>
      </c>
      <c r="W70" s="34">
        <f>W91*'Fixed data'!$G$9</f>
        <v>2.2418602562948982E-4</v>
      </c>
      <c r="X70" s="34">
        <f>X91*'Fixed data'!$G$9</f>
        <v>2.2418602562948982E-4</v>
      </c>
      <c r="Y70" s="34">
        <f>Y91*'Fixed data'!$G$9</f>
        <v>2.2418602562948982E-4</v>
      </c>
      <c r="Z70" s="34">
        <f>Z91*'Fixed data'!$G$9</f>
        <v>2.2418602562948982E-4</v>
      </c>
      <c r="AA70" s="34">
        <f>AA91*'Fixed data'!$G$9</f>
        <v>2.2418602562948982E-4</v>
      </c>
      <c r="AB70" s="34">
        <f>AB91*'Fixed data'!$G$9</f>
        <v>2.2418602562948982E-4</v>
      </c>
      <c r="AC70" s="34">
        <f>AC91*'Fixed data'!$G$9</f>
        <v>2.2418602562948982E-4</v>
      </c>
      <c r="AD70" s="34">
        <f>AD91*'Fixed data'!$G$9</f>
        <v>2.2418602562948982E-4</v>
      </c>
      <c r="AE70" s="34">
        <f>AE91*'Fixed data'!$G$9</f>
        <v>2.2418602562948982E-4</v>
      </c>
      <c r="AF70" s="34">
        <f>AF91*'Fixed data'!$G$9</f>
        <v>2.2418602562948982E-4</v>
      </c>
      <c r="AG70" s="34">
        <f>AG91*'Fixed data'!$G$9</f>
        <v>2.2418602562948982E-4</v>
      </c>
      <c r="AH70" s="34">
        <f>AH91*'Fixed data'!$G$9</f>
        <v>2.2418602562948982E-4</v>
      </c>
      <c r="AI70" s="34">
        <f>AI91*'Fixed data'!$G$9</f>
        <v>2.2418602562948982E-4</v>
      </c>
      <c r="AJ70" s="34">
        <f>AJ91*'Fixed data'!$G$9</f>
        <v>2.2418602562948982E-4</v>
      </c>
      <c r="AK70" s="34">
        <f>AK91*'Fixed data'!$G$9</f>
        <v>2.2418602562948982E-4</v>
      </c>
      <c r="AL70" s="34">
        <f>AL91*'Fixed data'!$G$9</f>
        <v>2.2418602562948982E-4</v>
      </c>
      <c r="AM70" s="34">
        <f>AM91*'Fixed data'!$G$9</f>
        <v>2.2418602562948982E-4</v>
      </c>
      <c r="AN70" s="34">
        <f>AN91*'Fixed data'!$G$9</f>
        <v>2.2418602562948982E-4</v>
      </c>
      <c r="AO70" s="34">
        <f>AO91*'Fixed data'!$G$9</f>
        <v>2.2418602562948982E-4</v>
      </c>
      <c r="AP70" s="34">
        <f>AP91*'Fixed data'!$G$9</f>
        <v>2.2418602562948982E-4</v>
      </c>
      <c r="AQ70" s="34">
        <f>AQ91*'Fixed data'!$G$9</f>
        <v>2.2418602562948982E-4</v>
      </c>
      <c r="AR70" s="34">
        <f>AR91*'Fixed data'!$G$9</f>
        <v>2.2418602562948982E-4</v>
      </c>
      <c r="AS70" s="34">
        <f>AS91*'Fixed data'!$G$9</f>
        <v>2.2418602562948982E-4</v>
      </c>
      <c r="AT70" s="34">
        <f>AT91*'Fixed data'!$G$9</f>
        <v>2.2418602562948982E-4</v>
      </c>
      <c r="AU70" s="34">
        <f>AU91*'Fixed data'!$G$9</f>
        <v>2.2418602562948982E-4</v>
      </c>
      <c r="AV70" s="34">
        <f>AV91*'Fixed data'!$G$9</f>
        <v>2.2418602562948982E-4</v>
      </c>
      <c r="AW70" s="34">
        <f>AW91*'Fixed data'!$G$9</f>
        <v>2.2418602562948982E-4</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2.663571541112908E-6</v>
      </c>
      <c r="G71" s="34">
        <f>G92*'Fixed data'!$G$10</f>
        <v>5.9241624752556222E-6</v>
      </c>
      <c r="H71" s="34">
        <f>H92*'Fixed data'!$G$10</f>
        <v>9.7675918502020751E-6</v>
      </c>
      <c r="I71" s="34">
        <f>I92*'Fixed data'!$G$10</f>
        <v>1.4560249651721917E-5</v>
      </c>
      <c r="J71" s="34">
        <f>J92*'Fixed data'!$G$10</f>
        <v>1.9729471081088828E-5</v>
      </c>
      <c r="K71" s="34">
        <f>K92*'Fixed data'!$G$10</f>
        <v>2.5758424343710293E-5</v>
      </c>
      <c r="L71" s="34">
        <f>L92*'Fixed data'!$G$10</f>
        <v>3.0299486083029163E-5</v>
      </c>
      <c r="M71" s="34">
        <f>M92*'Fixed data'!$G$10</f>
        <v>3.3914956234258877E-5</v>
      </c>
      <c r="N71" s="34">
        <f>N92*'Fixed data'!$G$10</f>
        <v>3.4340702439639177E-5</v>
      </c>
      <c r="O71" s="34">
        <f>O92*'Fixed data'!$G$10</f>
        <v>3.4340702439639177E-5</v>
      </c>
      <c r="P71" s="34">
        <f>P92*'Fixed data'!$G$10</f>
        <v>3.4340702439639177E-5</v>
      </c>
      <c r="Q71" s="34">
        <f>Q92*'Fixed data'!$G$10</f>
        <v>3.4340702439639177E-5</v>
      </c>
      <c r="R71" s="34">
        <f>R92*'Fixed data'!$G$10</f>
        <v>3.4340702439639177E-5</v>
      </c>
      <c r="S71" s="34">
        <f>S92*'Fixed data'!$G$10</f>
        <v>3.4340702439639177E-5</v>
      </c>
      <c r="T71" s="34">
        <f>T92*'Fixed data'!$G$10</f>
        <v>3.4340702439639177E-5</v>
      </c>
      <c r="U71" s="34">
        <f>U92*'Fixed data'!$G$10</f>
        <v>3.4340702439639177E-5</v>
      </c>
      <c r="V71" s="34">
        <f>V92*'Fixed data'!$G$10</f>
        <v>3.4340702439639177E-5</v>
      </c>
      <c r="W71" s="34">
        <f>W92*'Fixed data'!$G$10</f>
        <v>3.4340702439639177E-5</v>
      </c>
      <c r="X71" s="34">
        <f>X92*'Fixed data'!$G$10</f>
        <v>3.4340702439639177E-5</v>
      </c>
      <c r="Y71" s="34">
        <f>Y92*'Fixed data'!$G$10</f>
        <v>3.4340702439639177E-5</v>
      </c>
      <c r="Z71" s="34">
        <f>Z92*'Fixed data'!$G$10</f>
        <v>3.4340702439639177E-5</v>
      </c>
      <c r="AA71" s="34">
        <f>AA92*'Fixed data'!$G$10</f>
        <v>3.4340702439639177E-5</v>
      </c>
      <c r="AB71" s="34">
        <f>AB92*'Fixed data'!$G$10</f>
        <v>3.4340702439639177E-5</v>
      </c>
      <c r="AC71" s="34">
        <f>AC92*'Fixed data'!$G$10</f>
        <v>3.4340702439639177E-5</v>
      </c>
      <c r="AD71" s="34">
        <f>AD92*'Fixed data'!$G$10</f>
        <v>3.4340702439639177E-5</v>
      </c>
      <c r="AE71" s="34">
        <f>AE92*'Fixed data'!$G$10</f>
        <v>3.4340702439639177E-5</v>
      </c>
      <c r="AF71" s="34">
        <f>AF92*'Fixed data'!$G$10</f>
        <v>3.4340702439639177E-5</v>
      </c>
      <c r="AG71" s="34">
        <f>AG92*'Fixed data'!$G$10</f>
        <v>3.4340702439639177E-5</v>
      </c>
      <c r="AH71" s="34">
        <f>AH92*'Fixed data'!$G$10</f>
        <v>3.4340702439639177E-5</v>
      </c>
      <c r="AI71" s="34">
        <f>AI92*'Fixed data'!$G$10</f>
        <v>3.4340702439639177E-5</v>
      </c>
      <c r="AJ71" s="34">
        <f>AJ92*'Fixed data'!$G$10</f>
        <v>3.4340702439639177E-5</v>
      </c>
      <c r="AK71" s="34">
        <f>AK92*'Fixed data'!$G$10</f>
        <v>3.4340702439639177E-5</v>
      </c>
      <c r="AL71" s="34">
        <f>AL92*'Fixed data'!$G$10</f>
        <v>3.4340702439639177E-5</v>
      </c>
      <c r="AM71" s="34">
        <f>AM92*'Fixed data'!$G$10</f>
        <v>3.4340702439639177E-5</v>
      </c>
      <c r="AN71" s="34">
        <f>AN92*'Fixed data'!$G$10</f>
        <v>3.4340702439639177E-5</v>
      </c>
      <c r="AO71" s="34">
        <f>AO92*'Fixed data'!$G$10</f>
        <v>3.4340702439639177E-5</v>
      </c>
      <c r="AP71" s="34">
        <f>AP92*'Fixed data'!$G$10</f>
        <v>3.4340702439639177E-5</v>
      </c>
      <c r="AQ71" s="34">
        <f>AQ92*'Fixed data'!$G$10</f>
        <v>3.4340702439639177E-5</v>
      </c>
      <c r="AR71" s="34">
        <f>AR92*'Fixed data'!$G$10</f>
        <v>3.4340702439639177E-5</v>
      </c>
      <c r="AS71" s="34">
        <f>AS92*'Fixed data'!$G$10</f>
        <v>3.4340702439639177E-5</v>
      </c>
      <c r="AT71" s="34">
        <f>AT92*'Fixed data'!$G$10</f>
        <v>3.4340702439639177E-5</v>
      </c>
      <c r="AU71" s="34">
        <f>AU92*'Fixed data'!$G$10</f>
        <v>3.4340702439639177E-5</v>
      </c>
      <c r="AV71" s="34">
        <f>AV92*'Fixed data'!$G$10</f>
        <v>3.4340702439639177E-5</v>
      </c>
      <c r="AW71" s="34">
        <f>AW92*'Fixed data'!$G$10</f>
        <v>3.4340702439639177E-5</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4.0656068199073374E-5</v>
      </c>
      <c r="G72" s="34">
        <f>'Fixed data'!$G$11*G93/1000000</f>
        <v>9.0424886247188579E-5</v>
      </c>
      <c r="H72" s="34">
        <f>'Fixed data'!$G$11*H93/1000000</f>
        <v>1.4908999975146326E-4</v>
      </c>
      <c r="I72" s="34">
        <f>'Fixed data'!$G$11*I93/1000000</f>
        <v>2.2224389084312055E-4</v>
      </c>
      <c r="J72" s="34">
        <f>'Fixed data'!$G$11*J93/1000000</f>
        <v>3.0114555191156788E-4</v>
      </c>
      <c r="K72" s="34">
        <f>'Fixed data'!$G$11*K93/1000000</f>
        <v>3.9316993767736161E-4</v>
      </c>
      <c r="L72" s="34">
        <f>'Fixed data'!$G$11*L93/1000000</f>
        <v>4.9441168178997446E-4</v>
      </c>
      <c r="M72" s="34">
        <f>'Fixed data'!$G$11*M93/1000000</f>
        <v>5.8875725195053235E-4</v>
      </c>
      <c r="N72" s="34">
        <f>'Fixed data'!$G$11*N93/1000000</f>
        <v>5.9904870212902314E-4</v>
      </c>
      <c r="O72" s="34">
        <f>'Fixed data'!$G$11*O93/1000000</f>
        <v>5.9904870212902314E-4</v>
      </c>
      <c r="P72" s="34">
        <f>'Fixed data'!$G$11*P93/1000000</f>
        <v>5.9904870212902314E-4</v>
      </c>
      <c r="Q72" s="34">
        <f>'Fixed data'!$G$11*Q93/1000000</f>
        <v>5.9904870212902314E-4</v>
      </c>
      <c r="R72" s="34">
        <f>'Fixed data'!$G$11*R93/1000000</f>
        <v>5.9904870212902314E-4</v>
      </c>
      <c r="S72" s="34">
        <f>'Fixed data'!$G$11*S93/1000000</f>
        <v>5.9904870212902314E-4</v>
      </c>
      <c r="T72" s="34">
        <f>'Fixed data'!$G$11*T93/1000000</f>
        <v>5.9904870212902314E-4</v>
      </c>
      <c r="U72" s="34">
        <f>'Fixed data'!$G$11*U93/1000000</f>
        <v>5.9904870212902314E-4</v>
      </c>
      <c r="V72" s="34">
        <f>'Fixed data'!$G$11*V93/1000000</f>
        <v>5.9904870212902314E-4</v>
      </c>
      <c r="W72" s="34">
        <f>'Fixed data'!$G$11*W93/1000000</f>
        <v>5.9904870212902314E-4</v>
      </c>
      <c r="X72" s="34">
        <f>'Fixed data'!$G$11*X93/1000000</f>
        <v>5.9904870212902314E-4</v>
      </c>
      <c r="Y72" s="34">
        <f>'Fixed data'!$G$11*Y93/1000000</f>
        <v>5.9904870212902314E-4</v>
      </c>
      <c r="Z72" s="34">
        <f>'Fixed data'!$G$11*Z93/1000000</f>
        <v>5.9904870212902314E-4</v>
      </c>
      <c r="AA72" s="34">
        <f>'Fixed data'!$G$11*AA93/1000000</f>
        <v>5.9904870212902314E-4</v>
      </c>
      <c r="AB72" s="34">
        <f>'Fixed data'!$G$11*AB93/1000000</f>
        <v>5.9904870212902314E-4</v>
      </c>
      <c r="AC72" s="34">
        <f>'Fixed data'!$G$11*AC93/1000000</f>
        <v>5.9904870212902314E-4</v>
      </c>
      <c r="AD72" s="34">
        <f>'Fixed data'!$G$11*AD93/1000000</f>
        <v>5.9904870212902314E-4</v>
      </c>
      <c r="AE72" s="34">
        <f>'Fixed data'!$G$11*AE93/1000000</f>
        <v>5.9904870212902314E-4</v>
      </c>
      <c r="AF72" s="34">
        <f>'Fixed data'!$G$11*AF93/1000000</f>
        <v>5.9904870212902314E-4</v>
      </c>
      <c r="AG72" s="34">
        <f>'Fixed data'!$G$11*AG93/1000000</f>
        <v>5.9904870212902314E-4</v>
      </c>
      <c r="AH72" s="34">
        <f>'Fixed data'!$G$11*AH93/1000000</f>
        <v>5.9904870212902314E-4</v>
      </c>
      <c r="AI72" s="34">
        <f>'Fixed data'!$G$11*AI93/1000000</f>
        <v>5.9904870212902314E-4</v>
      </c>
      <c r="AJ72" s="34">
        <f>'Fixed data'!$G$11*AJ93/1000000</f>
        <v>5.9904870212902314E-4</v>
      </c>
      <c r="AK72" s="34">
        <f>'Fixed data'!$G$11*AK93/1000000</f>
        <v>5.9904870212902314E-4</v>
      </c>
      <c r="AL72" s="34">
        <f>'Fixed data'!$G$11*AL93/1000000</f>
        <v>5.9904870212902314E-4</v>
      </c>
      <c r="AM72" s="34">
        <f>'Fixed data'!$G$11*AM93/1000000</f>
        <v>5.9904870212902314E-4</v>
      </c>
      <c r="AN72" s="34">
        <f>'Fixed data'!$G$11*AN93/1000000</f>
        <v>5.9904870212902314E-4</v>
      </c>
      <c r="AO72" s="34">
        <f>'Fixed data'!$G$11*AO93/1000000</f>
        <v>5.9904870212902314E-4</v>
      </c>
      <c r="AP72" s="34">
        <f>'Fixed data'!$G$11*AP93/1000000</f>
        <v>5.9904870212902314E-4</v>
      </c>
      <c r="AQ72" s="34">
        <f>'Fixed data'!$G$11*AQ93/1000000</f>
        <v>5.9904870212902314E-4</v>
      </c>
      <c r="AR72" s="34">
        <f>'Fixed data'!$G$11*AR93/1000000</f>
        <v>5.9904870212902314E-4</v>
      </c>
      <c r="AS72" s="34">
        <f>'Fixed data'!$G$11*AS93/1000000</f>
        <v>5.9904870212902314E-4</v>
      </c>
      <c r="AT72" s="34">
        <f>'Fixed data'!$G$11*AT93/1000000</f>
        <v>5.9904870212902314E-4</v>
      </c>
      <c r="AU72" s="34">
        <f>'Fixed data'!$G$11*AU93/1000000</f>
        <v>5.9904870212902314E-4</v>
      </c>
      <c r="AV72" s="34">
        <f>'Fixed data'!$G$11*AV93/1000000</f>
        <v>5.9904870212902314E-4</v>
      </c>
      <c r="AW72" s="34">
        <f>'Fixed data'!$G$11*AW93/1000000</f>
        <v>5.9904870212902314E-4</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9.9960672433937279E-3</v>
      </c>
      <c r="G76" s="53">
        <f t="shared" si="10"/>
        <v>2.2232709697838349E-2</v>
      </c>
      <c r="H76" s="53">
        <f t="shared" si="10"/>
        <v>3.6656721148459394E-2</v>
      </c>
      <c r="I76" s="53">
        <f t="shared" si="10"/>
        <v>5.4643142245519437E-2</v>
      </c>
      <c r="J76" s="53">
        <f t="shared" si="10"/>
        <v>7.404431697396277E-2</v>
      </c>
      <c r="K76" s="53">
        <f t="shared" si="10"/>
        <v>9.6672962324029166E-2</v>
      </c>
      <c r="L76" s="53">
        <f t="shared" si="10"/>
        <v>0.12155320141492786</v>
      </c>
      <c r="M76" s="53">
        <f t="shared" si="10"/>
        <v>0.14473523088768378</v>
      </c>
      <c r="N76" s="53">
        <f t="shared" si="10"/>
        <v>0.14726713635868904</v>
      </c>
      <c r="O76" s="53">
        <f t="shared" si="10"/>
        <v>0.14727033953186541</v>
      </c>
      <c r="P76" s="53">
        <f t="shared" si="10"/>
        <v>0.14727354270504181</v>
      </c>
      <c r="Q76" s="53">
        <f t="shared" si="10"/>
        <v>0.14727674587821821</v>
      </c>
      <c r="R76" s="53">
        <f t="shared" si="10"/>
        <v>0.1472799490513946</v>
      </c>
      <c r="S76" s="53">
        <f t="shared" si="10"/>
        <v>0.147283152224571</v>
      </c>
      <c r="T76" s="53">
        <f t="shared" si="10"/>
        <v>0.14728570617039718</v>
      </c>
      <c r="U76" s="53">
        <f t="shared" si="10"/>
        <v>0.14728904778175855</v>
      </c>
      <c r="V76" s="53">
        <f t="shared" si="10"/>
        <v>0.14729238939311989</v>
      </c>
      <c r="W76" s="53">
        <f t="shared" si="10"/>
        <v>0.14729573100448126</v>
      </c>
      <c r="X76" s="53">
        <f t="shared" si="10"/>
        <v>0.14729907261584263</v>
      </c>
      <c r="Y76" s="53">
        <f t="shared" si="10"/>
        <v>0.147302414227204</v>
      </c>
      <c r="Z76" s="53">
        <f t="shared" si="10"/>
        <v>0.14730527846551372</v>
      </c>
      <c r="AA76" s="53">
        <f t="shared" si="10"/>
        <v>0.14730862007687509</v>
      </c>
      <c r="AB76" s="53">
        <f t="shared" si="10"/>
        <v>0.14731196168823646</v>
      </c>
      <c r="AC76" s="53">
        <f t="shared" si="10"/>
        <v>0.14731530329959783</v>
      </c>
      <c r="AD76" s="53">
        <f t="shared" si="10"/>
        <v>0.14731864491095917</v>
      </c>
      <c r="AE76" s="53">
        <f t="shared" si="10"/>
        <v>0.14732198652232054</v>
      </c>
      <c r="AF76" s="53">
        <f t="shared" si="10"/>
        <v>0.1473253281336819</v>
      </c>
      <c r="AG76" s="53">
        <f t="shared" si="10"/>
        <v>0.14732866974504327</v>
      </c>
      <c r="AH76" s="53">
        <f t="shared" si="10"/>
        <v>0.14733201135640464</v>
      </c>
      <c r="AI76" s="53">
        <f t="shared" si="10"/>
        <v>0.14733487559471437</v>
      </c>
      <c r="AJ76" s="53">
        <f t="shared" si="10"/>
        <v>0.14733821720607573</v>
      </c>
      <c r="AK76" s="53">
        <f t="shared" si="10"/>
        <v>0.1473415588174371</v>
      </c>
      <c r="AL76" s="53">
        <f t="shared" si="10"/>
        <v>0.14734490042879847</v>
      </c>
      <c r="AM76" s="53">
        <f t="shared" si="10"/>
        <v>0.14734824204015981</v>
      </c>
      <c r="AN76" s="53">
        <f t="shared" si="10"/>
        <v>0.14735206102457279</v>
      </c>
      <c r="AO76" s="53">
        <f t="shared" si="10"/>
        <v>0.14735540263593416</v>
      </c>
      <c r="AP76" s="53">
        <f t="shared" si="10"/>
        <v>0.14735874424729553</v>
      </c>
      <c r="AQ76" s="53">
        <f t="shared" si="10"/>
        <v>0.1473620858586569</v>
      </c>
      <c r="AR76" s="53">
        <f t="shared" si="10"/>
        <v>0.14736542747001827</v>
      </c>
      <c r="AS76" s="53">
        <f t="shared" si="10"/>
        <v>0.14736924645443125</v>
      </c>
      <c r="AT76" s="53">
        <f t="shared" si="10"/>
        <v>0.14737211069274098</v>
      </c>
      <c r="AU76" s="53">
        <f t="shared" si="10"/>
        <v>0.14737545230410234</v>
      </c>
      <c r="AV76" s="53">
        <f t="shared" si="10"/>
        <v>0.14737879391546371</v>
      </c>
      <c r="AW76" s="53">
        <f t="shared" si="10"/>
        <v>0.14738165815377344</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-9.3211000000000006E-3</v>
      </c>
      <c r="F77" s="54">
        <f>IF('Fixed data'!$G$19=FALSE,F64+F76,F64)</f>
        <v>-1.3685363777485963E-3</v>
      </c>
      <c r="G77" s="54">
        <f>IF('Fixed data'!$G$19=FALSE,G64+G76,G64)</f>
        <v>9.2415049164488883E-3</v>
      </c>
      <c r="H77" s="54">
        <f>IF('Fixed data'!$G$19=FALSE,H64+H76,H64)</f>
        <v>2.2111219764299632E-2</v>
      </c>
      <c r="I77" s="54">
        <f>IF('Fixed data'!$G$19=FALSE,I64+I76,I64)</f>
        <v>3.9022555078035578E-2</v>
      </c>
      <c r="J77" s="54">
        <f>IF('Fixed data'!$G$19=FALSE,J64+J76,J64)</f>
        <v>5.7439800617440355E-2</v>
      </c>
      <c r="K77" s="54">
        <f>IF('Fixed data'!$G$19=FALSE,K64+K76,K64)</f>
        <v>7.9370597647186028E-2</v>
      </c>
      <c r="L77" s="54">
        <f>IF('Fixed data'!$G$19=FALSE,L64+L76,L64)</f>
        <v>0.10408943475610337</v>
      </c>
      <c r="M77" s="54">
        <f>IF('Fixed data'!$G$19=FALSE,M64+M76,M64)</f>
        <v>0.13570623021169362</v>
      </c>
      <c r="N77" s="54">
        <f>IF('Fixed data'!$G$19=FALSE,N64+N76,N64)</f>
        <v>0.13979234763928347</v>
      </c>
      <c r="O77" s="54">
        <f>IF('Fixed data'!$G$19=FALSE,O64+O76,O64)</f>
        <v>0.14126737153873456</v>
      </c>
      <c r="P77" s="54">
        <f>IF('Fixed data'!$G$19=FALSE,P64+P76,P64)</f>
        <v>0.14272301221677164</v>
      </c>
      <c r="Q77" s="54">
        <f>IF('Fixed data'!$G$19=FALSE,Q64+Q76,Q64)</f>
        <v>0.14415926967339471</v>
      </c>
      <c r="R77" s="54">
        <f>IF('Fixed data'!$G$19=FALSE,R64+R76,R64)</f>
        <v>0.14557614390860371</v>
      </c>
      <c r="S77" s="54">
        <f>IF('Fixed data'!$G$19=FALSE,S64+S76,S64)</f>
        <v>0.1469736349223987</v>
      </c>
      <c r="T77" s="54">
        <f>IF('Fixed data'!$G$19=FALSE,T64+T76,T64)</f>
        <v>0.14835109348742942</v>
      </c>
      <c r="U77" s="54">
        <f>IF('Fixed data'!$G$19=FALSE,U64+U76,U64)</f>
        <v>0.14970995649658131</v>
      </c>
      <c r="V77" s="54">
        <f>IF('Fixed data'!$G$19=FALSE,V64+V76,V64)</f>
        <v>0.15104943628431911</v>
      </c>
      <c r="W77" s="54">
        <f>IF('Fixed data'!$G$19=FALSE,W64+W76,W64)</f>
        <v>0.15236953285064292</v>
      </c>
      <c r="X77" s="54">
        <f>IF('Fixed data'!$G$19=FALSE,X64+X76,X64)</f>
        <v>0.1536702461955527</v>
      </c>
      <c r="Y77" s="54">
        <f>IF('Fixed data'!$G$19=FALSE,Y64+Y76,Y64)</f>
        <v>0.15495157631904843</v>
      </c>
      <c r="Z77" s="54">
        <f>IF('Fixed data'!$G$19=FALSE,Z64+Z76,Z64)</f>
        <v>0.15621304584807849</v>
      </c>
      <c r="AA77" s="54">
        <f>IF('Fixed data'!$G$19=FALSE,AA64+AA76,AA64)</f>
        <v>0.15745560952874615</v>
      </c>
      <c r="AB77" s="54">
        <f>IF('Fixed data'!$G$19=FALSE,AB64+AB76,AB64)</f>
        <v>0.15867878998799978</v>
      </c>
      <c r="AC77" s="54">
        <f>IF('Fixed data'!$G$19=FALSE,AC64+AC76,AC64)</f>
        <v>0.15988258722583937</v>
      </c>
      <c r="AD77" s="54">
        <f>IF('Fixed data'!$G$19=FALSE,AD64+AD76,AD64)</f>
        <v>0.16106700124226489</v>
      </c>
      <c r="AE77" s="54">
        <f>IF('Fixed data'!$G$19=FALSE,AE64+AE76,AE64)</f>
        <v>0.16223203203727643</v>
      </c>
      <c r="AF77" s="54">
        <f>IF('Fixed data'!$G$19=FALSE,AF64+AF76,AF64)</f>
        <v>0.1633776796108739</v>
      </c>
      <c r="AG77" s="54">
        <f>IF('Fixed data'!$G$19=FALSE,AG64+AG76,AG64)</f>
        <v>0.16450394396305734</v>
      </c>
      <c r="AH77" s="54">
        <f>IF('Fixed data'!$G$19=FALSE,AH64+AH76,AH64)</f>
        <v>0.16561082509382677</v>
      </c>
      <c r="AI77" s="54">
        <f>IF('Fixed data'!$G$19=FALSE,AI64+AI76,AI64)</f>
        <v>0.16669784563013051</v>
      </c>
      <c r="AJ77" s="54">
        <f>IF('Fixed data'!$G$19=FALSE,AJ64+AJ76,AJ64)</f>
        <v>0.16737434299681125</v>
      </c>
      <c r="AK77" s="54">
        <f>IF('Fixed data'!$G$19=FALSE,AK64+AK76,AK64)</f>
        <v>0.16805084036349199</v>
      </c>
      <c r="AL77" s="54">
        <f>IF('Fixed data'!$G$19=FALSE,AL64+AL76,AL64)</f>
        <v>0.16872733773017276</v>
      </c>
      <c r="AM77" s="54">
        <f>IF('Fixed data'!$G$19=FALSE,AM64+AM76,AM64)</f>
        <v>0.16940383509685347</v>
      </c>
      <c r="AN77" s="54">
        <f>IF('Fixed data'!$G$19=FALSE,AN64+AN76,AN64)</f>
        <v>0.17008080983658583</v>
      </c>
      <c r="AO77" s="54">
        <f>IF('Fixed data'!$G$19=FALSE,AO64+AO76,AO64)</f>
        <v>0.1707573072032666</v>
      </c>
      <c r="AP77" s="54">
        <f>IF('Fixed data'!$G$19=FALSE,AP64+AP76,AP64)</f>
        <v>0.17143380456994733</v>
      </c>
      <c r="AQ77" s="54">
        <f>IF('Fixed data'!$G$19=FALSE,AQ64+AQ76,AQ64)</f>
        <v>0.17211030193662807</v>
      </c>
      <c r="AR77" s="54">
        <f>IF('Fixed data'!$G$19=FALSE,AR64+AR76,AR64)</f>
        <v>0.17278679930330884</v>
      </c>
      <c r="AS77" s="54">
        <f>IF('Fixed data'!$G$19=FALSE,AS64+AS76,AS64)</f>
        <v>0.1734637740430412</v>
      </c>
      <c r="AT77" s="54">
        <f>IF('Fixed data'!$G$19=FALSE,AT64+AT76,AT64)</f>
        <v>0.17413979403667029</v>
      </c>
      <c r="AU77" s="54">
        <f>IF('Fixed data'!$G$19=FALSE,AU64+AU76,AU64)</f>
        <v>0.17481629140335106</v>
      </c>
      <c r="AV77" s="54">
        <f>IF('Fixed data'!$G$19=FALSE,AV64+AV76,AV64)</f>
        <v>0.1754927887700318</v>
      </c>
      <c r="AW77" s="54">
        <f>IF('Fixed data'!$G$19=FALSE,AW64+AW76,AW64)</f>
        <v>0.17616880876366089</v>
      </c>
      <c r="AX77" s="54">
        <f>IF('Fixed data'!$G$19=FALSE,AX64+AX76,AX64)</f>
        <v>2.4509458398755402E-2</v>
      </c>
      <c r="AY77" s="54">
        <f>IF('Fixed data'!$G$19=FALSE,AY64+AY76,AY64)</f>
        <v>2.5047678079332062E-2</v>
      </c>
      <c r="AZ77" s="54">
        <f>IF('Fixed data'!$G$19=FALSE,AZ64+AZ76,AZ64)</f>
        <v>2.5522826053784298E-2</v>
      </c>
      <c r="BA77" s="54">
        <f>IF('Fixed data'!$G$19=FALSE,BA64+BA76,BA64)</f>
        <v>2.5912912041499356E-2</v>
      </c>
      <c r="BB77" s="54">
        <f>IF('Fixed data'!$G$19=FALSE,BB64+BB76,BB64)</f>
        <v>2.623020283765461E-2</v>
      </c>
      <c r="BC77" s="54">
        <f>IF('Fixed data'!$G$19=FALSE,BC64+BC76,BC64)</f>
        <v>2.6451597082040656E-2</v>
      </c>
      <c r="BD77" s="54">
        <f>IF('Fixed data'!$G$19=FALSE,BD64+BD76,BD64)</f>
        <v>2.6592177446646631E-2</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-9.0058937198067637E-3</v>
      </c>
      <c r="F80" s="55">
        <f t="shared" ref="F80:BD80" si="11">F77*F78</f>
        <v>-1.2775433524689925E-3</v>
      </c>
      <c r="G80" s="55">
        <f t="shared" si="11"/>
        <v>8.3353079487862407E-3</v>
      </c>
      <c r="H80" s="55">
        <f t="shared" si="11"/>
        <v>1.9268650608533975E-2</v>
      </c>
      <c r="I80" s="55">
        <f t="shared" si="11"/>
        <v>3.2855944277964802E-2</v>
      </c>
      <c r="J80" s="55">
        <f t="shared" si="11"/>
        <v>4.6727314811196588E-2</v>
      </c>
      <c r="K80" s="55">
        <f t="shared" si="11"/>
        <v>6.2384572294760618E-2</v>
      </c>
      <c r="L80" s="55">
        <f t="shared" si="11"/>
        <v>7.9046719633802345E-2</v>
      </c>
      <c r="M80" s="55">
        <f t="shared" si="11"/>
        <v>9.9571864225413545E-2</v>
      </c>
      <c r="N80" s="55">
        <f t="shared" si="11"/>
        <v>9.9101425254144906E-2</v>
      </c>
      <c r="O80" s="55">
        <f t="shared" si="11"/>
        <v>9.676048062525347E-2</v>
      </c>
      <c r="P80" s="55">
        <f t="shared" si="11"/>
        <v>9.4451705766574787E-2</v>
      </c>
      <c r="Q80" s="55">
        <f t="shared" si="11"/>
        <v>9.2176035713440754E-2</v>
      </c>
      <c r="R80" s="55">
        <f t="shared" si="11"/>
        <v>8.9934290805431791E-2</v>
      </c>
      <c r="S80" s="55">
        <f t="shared" si="11"/>
        <v>8.7727183870366807E-2</v>
      </c>
      <c r="T80" s="55">
        <f t="shared" si="11"/>
        <v>8.5554952623553657E-2</v>
      </c>
      <c r="U80" s="55">
        <f t="shared" si="11"/>
        <v>8.3418953578881253E-2</v>
      </c>
      <c r="V80" s="55">
        <f t="shared" si="11"/>
        <v>8.1319146646458923E-2</v>
      </c>
      <c r="W80" s="55">
        <f t="shared" si="11"/>
        <v>7.9255879553837186E-2</v>
      </c>
      <c r="X80" s="55">
        <f t="shared" si="11"/>
        <v>7.722942319010051E-2</v>
      </c>
      <c r="Y80" s="55">
        <f t="shared" si="11"/>
        <v>7.5239976808564354E-2</v>
      </c>
      <c r="Z80" s="55">
        <f t="shared" si="11"/>
        <v>7.3287448991952858E-2</v>
      </c>
      <c r="AA80" s="55">
        <f t="shared" si="11"/>
        <v>7.137236572607987E-2</v>
      </c>
      <c r="AB80" s="55">
        <f t="shared" si="11"/>
        <v>6.9494508072981895E-2</v>
      </c>
      <c r="AC80" s="55">
        <f t="shared" si="11"/>
        <v>6.7653835421310302E-2</v>
      </c>
      <c r="AD80" s="55">
        <f t="shared" si="11"/>
        <v>6.5850257629381584E-2</v>
      </c>
      <c r="AE80" s="55">
        <f t="shared" si="11"/>
        <v>6.4083638749773283E-2</v>
      </c>
      <c r="AF80" s="55">
        <f t="shared" si="11"/>
        <v>6.2353800547554204E-2</v>
      </c>
      <c r="AG80" s="55">
        <f t="shared" si="11"/>
        <v>6.0660525822222179E-2</v>
      </c>
      <c r="AH80" s="55">
        <f t="shared" si="11"/>
        <v>5.9003561542964496E-2</v>
      </c>
      <c r="AI80" s="55">
        <f t="shared" si="11"/>
        <v>6.6676995378097417E-2</v>
      </c>
      <c r="AJ80" s="55">
        <f t="shared" si="11"/>
        <v>6.4997655950004896E-2</v>
      </c>
      <c r="AK80" s="55">
        <f t="shared" si="11"/>
        <v>6.3359577602896275E-2</v>
      </c>
      <c r="AL80" s="55">
        <f t="shared" si="11"/>
        <v>6.1761781423283486E-2</v>
      </c>
      <c r="AM80" s="55">
        <f t="shared" si="11"/>
        <v>6.020331051849153E-2</v>
      </c>
      <c r="AN80" s="55">
        <f t="shared" si="11"/>
        <v>5.8683394273522392E-2</v>
      </c>
      <c r="AO80" s="55">
        <f t="shared" si="11"/>
        <v>5.7200784272323037E-2</v>
      </c>
      <c r="AP80" s="55">
        <f t="shared" si="11"/>
        <v>5.5754756647622819E-2</v>
      </c>
      <c r="AQ80" s="55">
        <f t="shared" si="11"/>
        <v>5.4344438139108261E-2</v>
      </c>
      <c r="AR80" s="55">
        <f t="shared" si="11"/>
        <v>5.2968975321840167E-2</v>
      </c>
      <c r="AS80" s="55">
        <f t="shared" si="11"/>
        <v>5.1627676271200185E-2</v>
      </c>
      <c r="AT80" s="55">
        <f t="shared" si="11"/>
        <v>5.0319299757642613E-2</v>
      </c>
      <c r="AU80" s="55">
        <f t="shared" si="11"/>
        <v>4.9043475642502207E-2</v>
      </c>
      <c r="AV80" s="55">
        <f t="shared" si="11"/>
        <v>4.7799283689237367E-2</v>
      </c>
      <c r="AW80" s="55">
        <f t="shared" si="11"/>
        <v>4.6585837339701494E-2</v>
      </c>
      <c r="AX80" s="55">
        <f t="shared" si="11"/>
        <v>6.292473250661363E-3</v>
      </c>
      <c r="AY80" s="55">
        <f t="shared" si="11"/>
        <v>6.2433533036062661E-3</v>
      </c>
      <c r="AZ80" s="55">
        <f t="shared" si="11"/>
        <v>6.17649330184442E-3</v>
      </c>
      <c r="BA80" s="55">
        <f t="shared" si="11"/>
        <v>6.0882462554742254E-3</v>
      </c>
      <c r="BB80" s="55">
        <f t="shared" si="11"/>
        <v>5.9832949715903109E-3</v>
      </c>
      <c r="BC80" s="55">
        <f t="shared" si="11"/>
        <v>5.8580549186014281E-3</v>
      </c>
      <c r="BD80" s="55">
        <f t="shared" si="11"/>
        <v>5.7176585376619094E-3</v>
      </c>
    </row>
    <row r="81" spans="1:56" x14ac:dyDescent="0.3">
      <c r="A81" s="74"/>
      <c r="B81" s="15" t="s">
        <v>18</v>
      </c>
      <c r="C81" s="15"/>
      <c r="D81" s="14" t="s">
        <v>40</v>
      </c>
      <c r="E81" s="56">
        <f>+E80</f>
        <v>-9.0058937198067637E-3</v>
      </c>
      <c r="F81" s="56">
        <f t="shared" ref="F81:BD81" si="12">+E81+F80</f>
        <v>-1.0283437072275756E-2</v>
      </c>
      <c r="G81" s="56">
        <f t="shared" si="12"/>
        <v>-1.9481291234895153E-3</v>
      </c>
      <c r="H81" s="56">
        <f t="shared" si="12"/>
        <v>1.7320521485044461E-2</v>
      </c>
      <c r="I81" s="56">
        <f t="shared" si="12"/>
        <v>5.0176465763009263E-2</v>
      </c>
      <c r="J81" s="56">
        <f t="shared" si="12"/>
        <v>9.6903780574205844E-2</v>
      </c>
      <c r="K81" s="56">
        <f t="shared" si="12"/>
        <v>0.15928835286896648</v>
      </c>
      <c r="L81" s="56">
        <f t="shared" si="12"/>
        <v>0.23833507250276881</v>
      </c>
      <c r="M81" s="56">
        <f t="shared" si="12"/>
        <v>0.33790693672818234</v>
      </c>
      <c r="N81" s="56">
        <f t="shared" si="12"/>
        <v>0.43700836198232723</v>
      </c>
      <c r="O81" s="56">
        <f t="shared" si="12"/>
        <v>0.53376884260758073</v>
      </c>
      <c r="P81" s="56">
        <f t="shared" si="12"/>
        <v>0.62822054837415553</v>
      </c>
      <c r="Q81" s="56">
        <f t="shared" si="12"/>
        <v>0.72039658408759633</v>
      </c>
      <c r="R81" s="56">
        <f t="shared" si="12"/>
        <v>0.81033087489302813</v>
      </c>
      <c r="S81" s="56">
        <f t="shared" si="12"/>
        <v>0.89805805876339495</v>
      </c>
      <c r="T81" s="56">
        <f t="shared" si="12"/>
        <v>0.98361301138694857</v>
      </c>
      <c r="U81" s="56">
        <f t="shared" si="12"/>
        <v>1.0670319649658297</v>
      </c>
      <c r="V81" s="56">
        <f t="shared" si="12"/>
        <v>1.1483511116122886</v>
      </c>
      <c r="W81" s="56">
        <f t="shared" si="12"/>
        <v>1.2276069911661258</v>
      </c>
      <c r="X81" s="56">
        <f t="shared" si="12"/>
        <v>1.3048364143562263</v>
      </c>
      <c r="Y81" s="56">
        <f t="shared" si="12"/>
        <v>1.3800763911647906</v>
      </c>
      <c r="Z81" s="56">
        <f t="shared" si="12"/>
        <v>1.4533638401567435</v>
      </c>
      <c r="AA81" s="56">
        <f t="shared" si="12"/>
        <v>1.5247362058828233</v>
      </c>
      <c r="AB81" s="56">
        <f t="shared" si="12"/>
        <v>1.5942307139558052</v>
      </c>
      <c r="AC81" s="56">
        <f t="shared" si="12"/>
        <v>1.6618845493771155</v>
      </c>
      <c r="AD81" s="56">
        <f t="shared" si="12"/>
        <v>1.7277348070064971</v>
      </c>
      <c r="AE81" s="56">
        <f t="shared" si="12"/>
        <v>1.7918184457562703</v>
      </c>
      <c r="AF81" s="56">
        <f t="shared" si="12"/>
        <v>1.8541722463038244</v>
      </c>
      <c r="AG81" s="56">
        <f t="shared" si="12"/>
        <v>1.9148327721260465</v>
      </c>
      <c r="AH81" s="56">
        <f t="shared" si="12"/>
        <v>1.973836333669011</v>
      </c>
      <c r="AI81" s="56">
        <f t="shared" si="12"/>
        <v>2.0405133290471085</v>
      </c>
      <c r="AJ81" s="56">
        <f t="shared" si="12"/>
        <v>2.1055109849971134</v>
      </c>
      <c r="AK81" s="56">
        <f t="shared" si="12"/>
        <v>2.1688705626000098</v>
      </c>
      <c r="AL81" s="56">
        <f t="shared" si="12"/>
        <v>2.2306323440232934</v>
      </c>
      <c r="AM81" s="56">
        <f t="shared" si="12"/>
        <v>2.2908356545417847</v>
      </c>
      <c r="AN81" s="56">
        <f t="shared" si="12"/>
        <v>2.3495190488153073</v>
      </c>
      <c r="AO81" s="56">
        <f t="shared" si="12"/>
        <v>2.4067198330876303</v>
      </c>
      <c r="AP81" s="56">
        <f t="shared" si="12"/>
        <v>2.4624745897352529</v>
      </c>
      <c r="AQ81" s="56">
        <f t="shared" si="12"/>
        <v>2.516819027874361</v>
      </c>
      <c r="AR81" s="56">
        <f t="shared" si="12"/>
        <v>2.569788003196201</v>
      </c>
      <c r="AS81" s="56">
        <f t="shared" si="12"/>
        <v>2.6214156794674013</v>
      </c>
      <c r="AT81" s="56">
        <f t="shared" si="12"/>
        <v>2.671734979225044</v>
      </c>
      <c r="AU81" s="56">
        <f t="shared" si="12"/>
        <v>2.720778454867546</v>
      </c>
      <c r="AV81" s="56">
        <f t="shared" si="12"/>
        <v>2.7685777385567834</v>
      </c>
      <c r="AW81" s="56">
        <f t="shared" si="12"/>
        <v>2.8151635758964848</v>
      </c>
      <c r="AX81" s="56">
        <f t="shared" si="12"/>
        <v>2.8214560491471463</v>
      </c>
      <c r="AY81" s="56">
        <f t="shared" si="12"/>
        <v>2.8276994024507527</v>
      </c>
      <c r="AZ81" s="56">
        <f t="shared" si="12"/>
        <v>2.8338758957525969</v>
      </c>
      <c r="BA81" s="56">
        <f t="shared" si="12"/>
        <v>2.8399641420080712</v>
      </c>
      <c r="BB81" s="56">
        <f t="shared" si="12"/>
        <v>2.8459474369796616</v>
      </c>
      <c r="BC81" s="56">
        <f t="shared" si="12"/>
        <v>2.8518054918982632</v>
      </c>
      <c r="BD81" s="56">
        <f t="shared" si="12"/>
        <v>2.8575231504359251</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139">
        <v>0</v>
      </c>
      <c r="F88" s="139">
        <v>482.54971603066451</v>
      </c>
      <c r="G88" s="139">
        <v>1073.2592971614617</v>
      </c>
      <c r="H88" s="139">
        <v>1769.5596310692958</v>
      </c>
      <c r="I88" s="139">
        <v>2637.8282791827364</v>
      </c>
      <c r="J88" s="139">
        <v>3574.3176110211434</v>
      </c>
      <c r="K88" s="139">
        <v>4666.5614798021425</v>
      </c>
      <c r="L88" s="139">
        <v>5868.2068192573715</v>
      </c>
      <c r="M88" s="139">
        <v>6988.0009879115323</v>
      </c>
      <c r="N88" s="139">
        <v>7110.1509296338309</v>
      </c>
      <c r="O88" s="139">
        <v>7110.1509296338309</v>
      </c>
      <c r="P88" s="139">
        <v>7110.1509296338309</v>
      </c>
      <c r="Q88" s="139">
        <v>7110.1509296338309</v>
      </c>
      <c r="R88" s="139">
        <v>7110.1509296338309</v>
      </c>
      <c r="S88" s="139">
        <v>7110.1509296338309</v>
      </c>
      <c r="T88" s="139">
        <v>7110.1509296338309</v>
      </c>
      <c r="U88" s="139">
        <v>7110.1509296338309</v>
      </c>
      <c r="V88" s="139">
        <v>7110.1509296338309</v>
      </c>
      <c r="W88" s="139">
        <v>7110.1509296338309</v>
      </c>
      <c r="X88" s="139">
        <v>7110.1509296338309</v>
      </c>
      <c r="Y88" s="139">
        <v>7110.1509296338309</v>
      </c>
      <c r="Z88" s="139">
        <v>7110.1509296338309</v>
      </c>
      <c r="AA88" s="139">
        <v>7110.1509296338309</v>
      </c>
      <c r="AB88" s="139">
        <v>7110.1509296338309</v>
      </c>
      <c r="AC88" s="139">
        <v>7110.1509296338309</v>
      </c>
      <c r="AD88" s="139">
        <v>7110.1509296338309</v>
      </c>
      <c r="AE88" s="139">
        <v>7110.1509296338309</v>
      </c>
      <c r="AF88" s="139">
        <v>7110.1509296338309</v>
      </c>
      <c r="AG88" s="139">
        <v>7110.1509296338309</v>
      </c>
      <c r="AH88" s="139">
        <v>7110.1509296338309</v>
      </c>
      <c r="AI88" s="139">
        <v>7110.1509296338309</v>
      </c>
      <c r="AJ88" s="139">
        <v>7110.1509296338309</v>
      </c>
      <c r="AK88" s="139">
        <v>7110.1509296338309</v>
      </c>
      <c r="AL88" s="139">
        <v>7110.1509296338309</v>
      </c>
      <c r="AM88" s="139">
        <v>7110.1509296338309</v>
      </c>
      <c r="AN88" s="139">
        <v>7110.1509296338309</v>
      </c>
      <c r="AO88" s="139">
        <v>7110.1509296338309</v>
      </c>
      <c r="AP88" s="139">
        <v>7110.1509296338309</v>
      </c>
      <c r="AQ88" s="139">
        <v>7110.1509296338309</v>
      </c>
      <c r="AR88" s="139">
        <v>7110.1509296338309</v>
      </c>
      <c r="AS88" s="139">
        <v>7110.1509296338309</v>
      </c>
      <c r="AT88" s="139">
        <v>7110.1509296338309</v>
      </c>
      <c r="AU88" s="139">
        <v>7110.1509296338309</v>
      </c>
      <c r="AV88" s="139">
        <v>7110.1509296338309</v>
      </c>
      <c r="AW88" s="139">
        <v>7110.1509296338309</v>
      </c>
      <c r="AX88" s="43"/>
      <c r="AY88" s="43"/>
      <c r="AZ88" s="43"/>
      <c r="BA88" s="43"/>
      <c r="BB88" s="43"/>
      <c r="BC88" s="43"/>
      <c r="BD88" s="43"/>
    </row>
    <row r="89" spans="1:56" x14ac:dyDescent="0.3">
      <c r="A89" s="172"/>
      <c r="B89" s="4" t="s">
        <v>214</v>
      </c>
      <c r="D89" s="4" t="s">
        <v>88</v>
      </c>
      <c r="E89" s="139">
        <v>0</v>
      </c>
      <c r="F89" s="139">
        <v>6591.5629532404855</v>
      </c>
      <c r="G89" s="139">
        <v>14660.574832751248</v>
      </c>
      <c r="H89" s="139">
        <v>24171.941916478208</v>
      </c>
      <c r="I89" s="139">
        <v>36032.372591772757</v>
      </c>
      <c r="J89" s="139">
        <v>48824.68845225648</v>
      </c>
      <c r="K89" s="139">
        <v>63744.589930145594</v>
      </c>
      <c r="L89" s="139">
        <v>80158.900496196904</v>
      </c>
      <c r="M89" s="139">
        <v>95455.135292626568</v>
      </c>
      <c r="N89" s="139">
        <v>97123.686747221145</v>
      </c>
      <c r="O89" s="139">
        <v>97123.686747221145</v>
      </c>
      <c r="P89" s="139">
        <v>97123.686747221145</v>
      </c>
      <c r="Q89" s="139">
        <v>97123.686747221145</v>
      </c>
      <c r="R89" s="139">
        <v>97123.686747221145</v>
      </c>
      <c r="S89" s="139">
        <v>97123.686747221145</v>
      </c>
      <c r="T89" s="139">
        <v>97123.686747221145</v>
      </c>
      <c r="U89" s="139">
        <v>97123.686747221145</v>
      </c>
      <c r="V89" s="139">
        <v>97123.686747221145</v>
      </c>
      <c r="W89" s="139">
        <v>97123.686747221145</v>
      </c>
      <c r="X89" s="139">
        <v>97123.686747221145</v>
      </c>
      <c r="Y89" s="139">
        <v>97123.686747221145</v>
      </c>
      <c r="Z89" s="139">
        <v>97123.686747221145</v>
      </c>
      <c r="AA89" s="139">
        <v>97123.686747221145</v>
      </c>
      <c r="AB89" s="139">
        <v>97123.686747221145</v>
      </c>
      <c r="AC89" s="139">
        <v>97123.686747221145</v>
      </c>
      <c r="AD89" s="139">
        <v>97123.686747221145</v>
      </c>
      <c r="AE89" s="139">
        <v>97123.686747221145</v>
      </c>
      <c r="AF89" s="139">
        <v>97123.686747221145</v>
      </c>
      <c r="AG89" s="139">
        <v>97123.686747221145</v>
      </c>
      <c r="AH89" s="139">
        <v>97123.686747221145</v>
      </c>
      <c r="AI89" s="139">
        <v>97123.686747221145</v>
      </c>
      <c r="AJ89" s="139">
        <v>97123.686747221145</v>
      </c>
      <c r="AK89" s="139">
        <v>97123.686747221145</v>
      </c>
      <c r="AL89" s="139">
        <v>97123.686747221145</v>
      </c>
      <c r="AM89" s="139">
        <v>97123.686747221145</v>
      </c>
      <c r="AN89" s="139">
        <v>97123.686747221145</v>
      </c>
      <c r="AO89" s="139">
        <v>97123.686747221145</v>
      </c>
      <c r="AP89" s="139">
        <v>97123.686747221145</v>
      </c>
      <c r="AQ89" s="139">
        <v>97123.686747221145</v>
      </c>
      <c r="AR89" s="139">
        <v>97123.686747221145</v>
      </c>
      <c r="AS89" s="139">
        <v>97123.686747221145</v>
      </c>
      <c r="AT89" s="139">
        <v>97123.686747221145</v>
      </c>
      <c r="AU89" s="139">
        <v>97123.686747221145</v>
      </c>
      <c r="AV89" s="139">
        <v>97123.686747221145</v>
      </c>
      <c r="AW89" s="139">
        <v>97123.686747221145</v>
      </c>
      <c r="AX89" s="43"/>
      <c r="AY89" s="43"/>
      <c r="AZ89" s="43"/>
      <c r="BA89" s="43"/>
      <c r="BB89" s="43"/>
      <c r="BC89" s="43"/>
      <c r="BD89" s="43"/>
    </row>
    <row r="90" spans="1:56" ht="16.5" x14ac:dyDescent="0.3">
      <c r="A90" s="172"/>
      <c r="B90" s="4" t="s">
        <v>331</v>
      </c>
      <c r="D90" s="4" t="s">
        <v>89</v>
      </c>
      <c r="E90" s="140">
        <v>0</v>
      </c>
      <c r="F90" s="140">
        <v>2.9988297788592827E-2</v>
      </c>
      <c r="G90" s="140">
        <v>6.6698245462460337E-2</v>
      </c>
      <c r="H90" s="140">
        <v>0.10997018422824315</v>
      </c>
      <c r="I90" s="140">
        <v>0.16392918143646082</v>
      </c>
      <c r="J90" s="140">
        <v>0.22212778776871669</v>
      </c>
      <c r="K90" s="140">
        <v>0.29000583910029787</v>
      </c>
      <c r="L90" s="140">
        <v>0.36468270052770846</v>
      </c>
      <c r="M90" s="140">
        <v>0.43427287927189584</v>
      </c>
      <c r="N90" s="140">
        <v>0.44186394959177705</v>
      </c>
      <c r="O90" s="140">
        <v>0.44186394959177705</v>
      </c>
      <c r="P90" s="140">
        <v>0.44186394959177705</v>
      </c>
      <c r="Q90" s="140">
        <v>0.44186394959177705</v>
      </c>
      <c r="R90" s="140">
        <v>0.44186394959177705</v>
      </c>
      <c r="S90" s="140">
        <v>0.44186394959177705</v>
      </c>
      <c r="T90" s="140">
        <v>0.44186394959177705</v>
      </c>
      <c r="U90" s="140">
        <v>0.44186394959177705</v>
      </c>
      <c r="V90" s="140">
        <v>0.44186394959177705</v>
      </c>
      <c r="W90" s="140">
        <v>0.44186394959177705</v>
      </c>
      <c r="X90" s="140">
        <v>0.44186394959177705</v>
      </c>
      <c r="Y90" s="140">
        <v>0.44186394959177705</v>
      </c>
      <c r="Z90" s="140">
        <v>0.44186394959177705</v>
      </c>
      <c r="AA90" s="140">
        <v>0.44186394959177705</v>
      </c>
      <c r="AB90" s="140">
        <v>0.44186394959177705</v>
      </c>
      <c r="AC90" s="140">
        <v>0.44186394959177705</v>
      </c>
      <c r="AD90" s="140">
        <v>0.44186394959177705</v>
      </c>
      <c r="AE90" s="140">
        <v>0.44186394959177705</v>
      </c>
      <c r="AF90" s="140">
        <v>0.44186394959177705</v>
      </c>
      <c r="AG90" s="140">
        <v>0.44186394959177705</v>
      </c>
      <c r="AH90" s="140">
        <v>0.44186394959177705</v>
      </c>
      <c r="AI90" s="140">
        <v>0.44186394959177705</v>
      </c>
      <c r="AJ90" s="140">
        <v>0.44186394959177705</v>
      </c>
      <c r="AK90" s="140">
        <v>0.44186394959177705</v>
      </c>
      <c r="AL90" s="140">
        <v>0.44186394959177705</v>
      </c>
      <c r="AM90" s="140">
        <v>0.44186394959177705</v>
      </c>
      <c r="AN90" s="140">
        <v>0.44186394959177705</v>
      </c>
      <c r="AO90" s="140">
        <v>0.44186394959177705</v>
      </c>
      <c r="AP90" s="140">
        <v>0.44186394959177705</v>
      </c>
      <c r="AQ90" s="140">
        <v>0.44186394959177705</v>
      </c>
      <c r="AR90" s="140">
        <v>0.44186394959177705</v>
      </c>
      <c r="AS90" s="140">
        <v>0.44186394959177705</v>
      </c>
      <c r="AT90" s="140">
        <v>0.44186394959177705</v>
      </c>
      <c r="AU90" s="140">
        <v>0.44186394959177705</v>
      </c>
      <c r="AV90" s="140">
        <v>0.44186394959177705</v>
      </c>
      <c r="AW90" s="140">
        <v>0.44186394959177705</v>
      </c>
      <c r="AX90" s="37"/>
      <c r="AY90" s="37"/>
      <c r="AZ90" s="37"/>
      <c r="BA90" s="37"/>
      <c r="BB90" s="37"/>
      <c r="BC90" s="37"/>
      <c r="BD90" s="37"/>
    </row>
    <row r="91" spans="1:56" ht="16.5" x14ac:dyDescent="0.3">
      <c r="A91" s="172"/>
      <c r="B91" s="4" t="s">
        <v>332</v>
      </c>
      <c r="D91" s="4" t="s">
        <v>42</v>
      </c>
      <c r="E91" s="140">
        <v>0</v>
      </c>
      <c r="F91" s="140">
        <v>9.7065849593473366E-6</v>
      </c>
      <c r="G91" s="140">
        <v>2.1588827441450898E-5</v>
      </c>
      <c r="H91" s="140">
        <v>3.5595049233256503E-5</v>
      </c>
      <c r="I91" s="140">
        <v>5.3060448383787168E-5</v>
      </c>
      <c r="J91" s="140">
        <v>7.189812036043857E-5</v>
      </c>
      <c r="K91" s="140">
        <v>9.3868826292789091E-5</v>
      </c>
      <c r="L91" s="140">
        <v>1.1038598973461463E-4</v>
      </c>
      <c r="M91" s="140">
        <v>1.2352300786570028E-4</v>
      </c>
      <c r="N91" s="140">
        <v>1.2507078518323339E-4</v>
      </c>
      <c r="O91" s="140">
        <v>1.2507078518323339E-4</v>
      </c>
      <c r="P91" s="140">
        <v>1.2507078518323339E-4</v>
      </c>
      <c r="Q91" s="140">
        <v>1.2507078518323339E-4</v>
      </c>
      <c r="R91" s="140">
        <v>1.2507078518323339E-4</v>
      </c>
      <c r="S91" s="140">
        <v>1.2507078518323339E-4</v>
      </c>
      <c r="T91" s="140">
        <v>1.2507078518323339E-4</v>
      </c>
      <c r="U91" s="140">
        <v>1.2507078518323339E-4</v>
      </c>
      <c r="V91" s="140">
        <v>1.2507078518323339E-4</v>
      </c>
      <c r="W91" s="140">
        <v>1.2507078518323339E-4</v>
      </c>
      <c r="X91" s="140">
        <v>1.2507078518323339E-4</v>
      </c>
      <c r="Y91" s="140">
        <v>1.2507078518323339E-4</v>
      </c>
      <c r="Z91" s="140">
        <v>1.2507078518323339E-4</v>
      </c>
      <c r="AA91" s="140">
        <v>1.2507078518323339E-4</v>
      </c>
      <c r="AB91" s="140">
        <v>1.2507078518323339E-4</v>
      </c>
      <c r="AC91" s="140">
        <v>1.2507078518323339E-4</v>
      </c>
      <c r="AD91" s="140">
        <v>1.2507078518323339E-4</v>
      </c>
      <c r="AE91" s="140">
        <v>1.2507078518323339E-4</v>
      </c>
      <c r="AF91" s="140">
        <v>1.2507078518323339E-4</v>
      </c>
      <c r="AG91" s="140">
        <v>1.2507078518323339E-4</v>
      </c>
      <c r="AH91" s="140">
        <v>1.2507078518323339E-4</v>
      </c>
      <c r="AI91" s="140">
        <v>1.2507078518323339E-4</v>
      </c>
      <c r="AJ91" s="140">
        <v>1.2507078518323339E-4</v>
      </c>
      <c r="AK91" s="140">
        <v>1.2507078518323339E-4</v>
      </c>
      <c r="AL91" s="140">
        <v>1.2507078518323339E-4</v>
      </c>
      <c r="AM91" s="140">
        <v>1.2507078518323339E-4</v>
      </c>
      <c r="AN91" s="140">
        <v>1.2507078518323339E-4</v>
      </c>
      <c r="AO91" s="140">
        <v>1.2507078518323339E-4</v>
      </c>
      <c r="AP91" s="140">
        <v>1.2507078518323339E-4</v>
      </c>
      <c r="AQ91" s="140">
        <v>1.2507078518323339E-4</v>
      </c>
      <c r="AR91" s="140">
        <v>1.2507078518323339E-4</v>
      </c>
      <c r="AS91" s="140">
        <v>1.2507078518323339E-4</v>
      </c>
      <c r="AT91" s="140">
        <v>1.2507078518323339E-4</v>
      </c>
      <c r="AU91" s="140">
        <v>1.2507078518323339E-4</v>
      </c>
      <c r="AV91" s="140">
        <v>1.2507078518323339E-4</v>
      </c>
      <c r="AW91" s="140">
        <v>1.2507078518323339E-4</v>
      </c>
      <c r="AX91" s="35"/>
      <c r="AY91" s="35"/>
      <c r="AZ91" s="35"/>
      <c r="BA91" s="35"/>
      <c r="BB91" s="35"/>
      <c r="BC91" s="35"/>
      <c r="BD91" s="35"/>
    </row>
    <row r="92" spans="1:56" ht="16.5" x14ac:dyDescent="0.3">
      <c r="A92" s="172"/>
      <c r="B92" s="4" t="s">
        <v>333</v>
      </c>
      <c r="D92" s="4" t="s">
        <v>42</v>
      </c>
      <c r="E92" s="140">
        <v>0</v>
      </c>
      <c r="F92" s="140">
        <v>9.6900112287245715E-5</v>
      </c>
      <c r="G92" s="140">
        <v>2.155196510397854E-4</v>
      </c>
      <c r="H92" s="140">
        <v>3.553427165185522E-4</v>
      </c>
      <c r="I92" s="140">
        <v>5.2969849106912991E-4</v>
      </c>
      <c r="J92" s="140">
        <v>7.177535626945019E-4</v>
      </c>
      <c r="K92" s="140">
        <v>9.370854781715985E-4</v>
      </c>
      <c r="L92" s="140">
        <v>1.1022882465791099E-3</v>
      </c>
      <c r="M92" s="140">
        <v>1.2338182085935576E-3</v>
      </c>
      <c r="N92" s="140">
        <v>1.2493067563837861E-3</v>
      </c>
      <c r="O92" s="140">
        <v>1.2493067563837861E-3</v>
      </c>
      <c r="P92" s="140">
        <v>1.2493067563837861E-3</v>
      </c>
      <c r="Q92" s="140">
        <v>1.2493067563837861E-3</v>
      </c>
      <c r="R92" s="140">
        <v>1.2493067563837861E-3</v>
      </c>
      <c r="S92" s="140">
        <v>1.2493067563837861E-3</v>
      </c>
      <c r="T92" s="140">
        <v>1.2493067563837861E-3</v>
      </c>
      <c r="U92" s="140">
        <v>1.2493067563837861E-3</v>
      </c>
      <c r="V92" s="140">
        <v>1.2493067563837861E-3</v>
      </c>
      <c r="W92" s="140">
        <v>1.2493067563837861E-3</v>
      </c>
      <c r="X92" s="140">
        <v>1.2493067563837861E-3</v>
      </c>
      <c r="Y92" s="140">
        <v>1.2493067563837861E-3</v>
      </c>
      <c r="Z92" s="140">
        <v>1.2493067563837861E-3</v>
      </c>
      <c r="AA92" s="140">
        <v>1.2493067563837861E-3</v>
      </c>
      <c r="AB92" s="140">
        <v>1.2493067563837861E-3</v>
      </c>
      <c r="AC92" s="140">
        <v>1.2493067563837861E-3</v>
      </c>
      <c r="AD92" s="140">
        <v>1.2493067563837861E-3</v>
      </c>
      <c r="AE92" s="140">
        <v>1.2493067563837861E-3</v>
      </c>
      <c r="AF92" s="140">
        <v>1.2493067563837861E-3</v>
      </c>
      <c r="AG92" s="140">
        <v>1.2493067563837861E-3</v>
      </c>
      <c r="AH92" s="140">
        <v>1.2493067563837861E-3</v>
      </c>
      <c r="AI92" s="140">
        <v>1.2493067563837861E-3</v>
      </c>
      <c r="AJ92" s="140">
        <v>1.2493067563837861E-3</v>
      </c>
      <c r="AK92" s="140">
        <v>1.2493067563837861E-3</v>
      </c>
      <c r="AL92" s="140">
        <v>1.2493067563837861E-3</v>
      </c>
      <c r="AM92" s="140">
        <v>1.2493067563837861E-3</v>
      </c>
      <c r="AN92" s="140">
        <v>1.2493067563837861E-3</v>
      </c>
      <c r="AO92" s="140">
        <v>1.2493067563837861E-3</v>
      </c>
      <c r="AP92" s="140">
        <v>1.2493067563837861E-3</v>
      </c>
      <c r="AQ92" s="140">
        <v>1.2493067563837861E-3</v>
      </c>
      <c r="AR92" s="140">
        <v>1.2493067563837861E-3</v>
      </c>
      <c r="AS92" s="140">
        <v>1.2493067563837861E-3</v>
      </c>
      <c r="AT92" s="140">
        <v>1.2493067563837861E-3</v>
      </c>
      <c r="AU92" s="140">
        <v>1.2493067563837861E-3</v>
      </c>
      <c r="AV92" s="140">
        <v>1.2493067563837861E-3</v>
      </c>
      <c r="AW92" s="140">
        <v>1.2493067563837861E-3</v>
      </c>
      <c r="AX92" s="35"/>
      <c r="AY92" s="35"/>
      <c r="AZ92" s="35"/>
      <c r="BA92" s="35"/>
      <c r="BB92" s="35"/>
      <c r="BC92" s="35"/>
      <c r="BD92" s="35"/>
    </row>
    <row r="93" spans="1:56" x14ac:dyDescent="0.3">
      <c r="A93" s="172"/>
      <c r="B93" s="4" t="s">
        <v>215</v>
      </c>
      <c r="D93" s="4" t="s">
        <v>90</v>
      </c>
      <c r="E93" s="140">
        <v>0</v>
      </c>
      <c r="F93" s="140">
        <v>1.1267867271723997</v>
      </c>
      <c r="G93" s="140">
        <v>2.5061341674876569</v>
      </c>
      <c r="H93" s="140">
        <v>4.1320432672314835</v>
      </c>
      <c r="I93" s="140">
        <v>6.1595101909753138</v>
      </c>
      <c r="J93" s="140">
        <v>8.346277096433429</v>
      </c>
      <c r="K93" s="140">
        <v>10.896741542462973</v>
      </c>
      <c r="L93" s="140">
        <v>13.702665935921084</v>
      </c>
      <c r="M93" s="140">
        <v>16.317462224236341</v>
      </c>
      <c r="N93" s="140">
        <v>16.602690727093481</v>
      </c>
      <c r="O93" s="140">
        <v>16.602690727093481</v>
      </c>
      <c r="P93" s="140">
        <v>16.602690727093481</v>
      </c>
      <c r="Q93" s="140">
        <v>16.602690727093481</v>
      </c>
      <c r="R93" s="140">
        <v>16.602690727093481</v>
      </c>
      <c r="S93" s="140">
        <v>16.602690727093481</v>
      </c>
      <c r="T93" s="140">
        <v>16.602690727093481</v>
      </c>
      <c r="U93" s="140">
        <v>16.602690727093481</v>
      </c>
      <c r="V93" s="140">
        <v>16.602690727093481</v>
      </c>
      <c r="W93" s="140">
        <v>16.602690727093481</v>
      </c>
      <c r="X93" s="140">
        <v>16.602690727093481</v>
      </c>
      <c r="Y93" s="140">
        <v>16.602690727093481</v>
      </c>
      <c r="Z93" s="140">
        <v>16.602690727093481</v>
      </c>
      <c r="AA93" s="140">
        <v>16.602690727093481</v>
      </c>
      <c r="AB93" s="140">
        <v>16.602690727093481</v>
      </c>
      <c r="AC93" s="140">
        <v>16.602690727093481</v>
      </c>
      <c r="AD93" s="140">
        <v>16.602690727093481</v>
      </c>
      <c r="AE93" s="140">
        <v>16.602690727093481</v>
      </c>
      <c r="AF93" s="140">
        <v>16.602690727093481</v>
      </c>
      <c r="AG93" s="140">
        <v>16.602690727093481</v>
      </c>
      <c r="AH93" s="140">
        <v>16.602690727093481</v>
      </c>
      <c r="AI93" s="140">
        <v>16.602690727093481</v>
      </c>
      <c r="AJ93" s="140">
        <v>16.602690727093481</v>
      </c>
      <c r="AK93" s="140">
        <v>16.602690727093481</v>
      </c>
      <c r="AL93" s="140">
        <v>16.602690727093481</v>
      </c>
      <c r="AM93" s="140">
        <v>16.602690727093481</v>
      </c>
      <c r="AN93" s="140">
        <v>16.602690727093481</v>
      </c>
      <c r="AO93" s="140">
        <v>16.602690727093481</v>
      </c>
      <c r="AP93" s="140">
        <v>16.602690727093481</v>
      </c>
      <c r="AQ93" s="140">
        <v>16.602690727093481</v>
      </c>
      <c r="AR93" s="140">
        <v>16.602690727093481</v>
      </c>
      <c r="AS93" s="140">
        <v>16.602690727093481</v>
      </c>
      <c r="AT93" s="140">
        <v>16.602690727093481</v>
      </c>
      <c r="AU93" s="140">
        <v>16.602690727093481</v>
      </c>
      <c r="AV93" s="140">
        <v>16.602690727093481</v>
      </c>
      <c r="AW93" s="140">
        <v>16.602690727093481</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sqref="A1:XFD1048576"/>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84" t="s">
        <v>11</v>
      </c>
      <c r="B5" s="132" t="s">
        <v>160</v>
      </c>
      <c r="C5" s="135" t="s">
        <v>359</v>
      </c>
    </row>
    <row r="6" spans="1:3" x14ac:dyDescent="0.25">
      <c r="A6" s="185"/>
      <c r="B6" s="133" t="s">
        <v>197</v>
      </c>
      <c r="C6" s="136"/>
    </row>
    <row r="7" spans="1:3" x14ac:dyDescent="0.25">
      <c r="A7" s="185"/>
      <c r="B7" s="133" t="s">
        <v>197</v>
      </c>
      <c r="C7" s="136"/>
    </row>
    <row r="8" spans="1:3" x14ac:dyDescent="0.25">
      <c r="A8" s="185"/>
      <c r="B8" s="133" t="s">
        <v>197</v>
      </c>
      <c r="C8" s="136"/>
    </row>
    <row r="9" spans="1:3" x14ac:dyDescent="0.25">
      <c r="A9" s="185"/>
      <c r="B9" s="133" t="s">
        <v>197</v>
      </c>
      <c r="C9" s="136"/>
    </row>
    <row r="10" spans="1:3" ht="15.75" thickBot="1" x14ac:dyDescent="0.3">
      <c r="A10" s="186"/>
      <c r="B10" s="134" t="s">
        <v>196</v>
      </c>
      <c r="C10" s="137"/>
    </row>
    <row r="11" spans="1:3" ht="45" x14ac:dyDescent="0.25">
      <c r="A11" s="187" t="s">
        <v>300</v>
      </c>
      <c r="B11" s="61" t="s">
        <v>199</v>
      </c>
      <c r="C11" s="136" t="s">
        <v>360</v>
      </c>
    </row>
    <row r="12" spans="1:3" x14ac:dyDescent="0.25">
      <c r="A12" s="187"/>
      <c r="B12" s="61" t="s">
        <v>197</v>
      </c>
      <c r="C12" s="136"/>
    </row>
    <row r="13" spans="1:3" x14ac:dyDescent="0.25">
      <c r="A13" s="187"/>
      <c r="B13" s="61" t="s">
        <v>197</v>
      </c>
      <c r="C13" s="136"/>
    </row>
    <row r="14" spans="1:3" x14ac:dyDescent="0.25">
      <c r="A14" s="187"/>
      <c r="B14" s="61" t="s">
        <v>197</v>
      </c>
      <c r="C14" s="136"/>
    </row>
    <row r="15" spans="1:3" x14ac:dyDescent="0.25">
      <c r="A15" s="187"/>
      <c r="B15" s="61" t="s">
        <v>197</v>
      </c>
      <c r="C15" s="136"/>
    </row>
    <row r="16" spans="1:3" ht="15.75" thickBot="1" x14ac:dyDescent="0.3">
      <c r="A16" s="187"/>
      <c r="B16" s="61" t="s">
        <v>197</v>
      </c>
      <c r="C16" s="136"/>
    </row>
    <row r="17" spans="1:3" ht="15" customHeight="1" x14ac:dyDescent="0.25">
      <c r="A17" s="179" t="s">
        <v>307</v>
      </c>
      <c r="B17" s="132" t="s">
        <v>211</v>
      </c>
      <c r="C17" s="135"/>
    </row>
    <row r="18" spans="1:3" x14ac:dyDescent="0.25">
      <c r="A18" s="180"/>
      <c r="B18" s="133" t="s">
        <v>212</v>
      </c>
      <c r="C18" s="136"/>
    </row>
    <row r="19" spans="1:3" ht="60" x14ac:dyDescent="0.25">
      <c r="A19" s="180"/>
      <c r="B19" s="133" t="s">
        <v>213</v>
      </c>
      <c r="C19" s="136" t="s">
        <v>361</v>
      </c>
    </row>
    <row r="20" spans="1:3" ht="60" x14ac:dyDescent="0.25">
      <c r="A20" s="180"/>
      <c r="B20" s="133" t="s">
        <v>214</v>
      </c>
      <c r="C20" s="136" t="s">
        <v>362</v>
      </c>
    </row>
    <row r="21" spans="1:3" ht="60" x14ac:dyDescent="0.25">
      <c r="A21" s="180"/>
      <c r="B21" s="133" t="s">
        <v>331</v>
      </c>
      <c r="C21" s="136" t="s">
        <v>366</v>
      </c>
    </row>
    <row r="22" spans="1:3" ht="60" x14ac:dyDescent="0.25">
      <c r="A22" s="180"/>
      <c r="B22" s="133" t="s">
        <v>332</v>
      </c>
      <c r="C22" s="136" t="s">
        <v>363</v>
      </c>
    </row>
    <row r="23" spans="1:3" ht="60" x14ac:dyDescent="0.25">
      <c r="A23" s="180"/>
      <c r="B23" s="133" t="s">
        <v>333</v>
      </c>
      <c r="C23" s="136" t="s">
        <v>364</v>
      </c>
    </row>
    <row r="24" spans="1:3" ht="60.75" thickBot="1" x14ac:dyDescent="0.3">
      <c r="A24" s="181"/>
      <c r="B24" s="134" t="s">
        <v>215</v>
      </c>
      <c r="C24" s="137" t="s">
        <v>365</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0.96366908273246965</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1.5686662377844605</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2.0762337449233494</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2.7821563387580479</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1'!E13*1.1</f>
        <v>-4.6750000000000007E-2</v>
      </c>
      <c r="F13" s="62">
        <f>'Option 1'!F13*1.1</f>
        <v>-4.6750000000000007E-2</v>
      </c>
      <c r="G13" s="62">
        <f>'Option 1'!G13*1.1</f>
        <v>-4.5650000000000003E-2</v>
      </c>
      <c r="H13" s="62">
        <f>'Option 1'!H13*1.1</f>
        <v>-4.5540000000000004E-2</v>
      </c>
      <c r="I13" s="62">
        <f>'Option 1'!I13*1.1</f>
        <v>-4.444E-2</v>
      </c>
      <c r="J13" s="62">
        <f>'Option 1'!J13*1.1</f>
        <v>-4.4330000000000008E-2</v>
      </c>
      <c r="K13" s="62">
        <f>'Option 1'!K13*1.1</f>
        <v>-4.4330000000000008E-2</v>
      </c>
      <c r="L13" s="62">
        <f>'Option 1'!L13*1.1</f>
        <v>-4.3120000000000006E-2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-4.6750000000000007E-2</v>
      </c>
      <c r="F18" s="59">
        <f t="shared" ref="F18:AW18" si="0">SUM(F13:F17)</f>
        <v>-4.6750000000000007E-2</v>
      </c>
      <c r="G18" s="59">
        <f t="shared" si="0"/>
        <v>-4.5650000000000003E-2</v>
      </c>
      <c r="H18" s="59">
        <f t="shared" si="0"/>
        <v>-4.5540000000000004E-2</v>
      </c>
      <c r="I18" s="59">
        <f t="shared" si="0"/>
        <v>-4.444E-2</v>
      </c>
      <c r="J18" s="59">
        <f t="shared" si="0"/>
        <v>-4.4330000000000008E-2</v>
      </c>
      <c r="K18" s="59">
        <f t="shared" si="0"/>
        <v>-4.4330000000000008E-2</v>
      </c>
      <c r="L18" s="59">
        <f t="shared" si="0"/>
        <v>-4.3120000000000006E-2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1.5320320433456405E-3</v>
      </c>
      <c r="G19" s="33">
        <f>'Option 1'!G19</f>
        <v>3.4074574690361892E-3</v>
      </c>
      <c r="H19" s="33">
        <f>'Option 1'!H19</f>
        <v>5.6181196824842301E-3</v>
      </c>
      <c r="I19" s="33">
        <f>'Option 1'!I19</f>
        <v>8.3747587332419753E-3</v>
      </c>
      <c r="J19" s="33">
        <f>'Option 1'!J19</f>
        <v>1.1347937587004735E-2</v>
      </c>
      <c r="K19" s="33">
        <f>'Option 1'!K19</f>
        <v>1.481560558005428E-2</v>
      </c>
      <c r="L19" s="33">
        <f>'Option 1'!L19</f>
        <v>1.8630641941850105E-2</v>
      </c>
      <c r="M19" s="33">
        <f>'Option 1'!M19</f>
        <v>2.2185821129299184E-2</v>
      </c>
      <c r="N19" s="33">
        <f>'Option 1'!N19</f>
        <v>2.2573627423178217E-2</v>
      </c>
      <c r="O19" s="33">
        <f>'Option 1'!O19</f>
        <v>2.2573627423178217E-2</v>
      </c>
      <c r="P19" s="33">
        <f>'Option 1'!P19</f>
        <v>2.2573627423178217E-2</v>
      </c>
      <c r="Q19" s="33">
        <f>'Option 1'!Q19</f>
        <v>2.2573627423178217E-2</v>
      </c>
      <c r="R19" s="33">
        <f>'Option 1'!R19</f>
        <v>2.2573627423178217E-2</v>
      </c>
      <c r="S19" s="33">
        <f>'Option 1'!S19</f>
        <v>2.2573627423178217E-2</v>
      </c>
      <c r="T19" s="33">
        <f>'Option 1'!T19</f>
        <v>2.2573627423178217E-2</v>
      </c>
      <c r="U19" s="33">
        <f>'Option 1'!U19</f>
        <v>2.2573627423178217E-2</v>
      </c>
      <c r="V19" s="33">
        <f>'Option 1'!V19</f>
        <v>2.2573627423178217E-2</v>
      </c>
      <c r="W19" s="33">
        <f>'Option 1'!W19</f>
        <v>2.2573627423178217E-2</v>
      </c>
      <c r="X19" s="33">
        <f>'Option 1'!X19</f>
        <v>2.2573627423178217E-2</v>
      </c>
      <c r="Y19" s="33">
        <f>'Option 1'!Y19</f>
        <v>2.2573627423178217E-2</v>
      </c>
      <c r="Z19" s="33">
        <f>'Option 1'!Z19</f>
        <v>2.2573627423178217E-2</v>
      </c>
      <c r="AA19" s="33">
        <f>'Option 1'!AA19</f>
        <v>2.2573627423178217E-2</v>
      </c>
      <c r="AB19" s="33">
        <f>'Option 1'!AB19</f>
        <v>2.2573627423178217E-2</v>
      </c>
      <c r="AC19" s="33">
        <f>'Option 1'!AC19</f>
        <v>2.2573627423178217E-2</v>
      </c>
      <c r="AD19" s="33">
        <f>'Option 1'!AD19</f>
        <v>2.2573627423178217E-2</v>
      </c>
      <c r="AE19" s="33">
        <f>'Option 1'!AE19</f>
        <v>2.2573627423178217E-2</v>
      </c>
      <c r="AF19" s="33">
        <f>'Option 1'!AF19</f>
        <v>2.2573627423178217E-2</v>
      </c>
      <c r="AG19" s="33">
        <f>'Option 1'!AG19</f>
        <v>2.2573627423178217E-2</v>
      </c>
      <c r="AH19" s="33">
        <f>'Option 1'!AH19</f>
        <v>2.2573627423178217E-2</v>
      </c>
      <c r="AI19" s="33">
        <f>'Option 1'!AI19</f>
        <v>2.2573627423178217E-2</v>
      </c>
      <c r="AJ19" s="33">
        <f>'Option 1'!AJ19</f>
        <v>2.2573627423178217E-2</v>
      </c>
      <c r="AK19" s="33">
        <f>'Option 1'!AK19</f>
        <v>2.2573627423178217E-2</v>
      </c>
      <c r="AL19" s="33">
        <f>'Option 1'!AL19</f>
        <v>2.2573627423178217E-2</v>
      </c>
      <c r="AM19" s="33">
        <f>'Option 1'!AM19</f>
        <v>2.2573627423178217E-2</v>
      </c>
      <c r="AN19" s="33">
        <f>'Option 1'!AN19</f>
        <v>2.2573627423178217E-2</v>
      </c>
      <c r="AO19" s="33">
        <f>'Option 1'!AO19</f>
        <v>2.2573627423178217E-2</v>
      </c>
      <c r="AP19" s="33">
        <f>'Option 1'!AP19</f>
        <v>2.2573627423178217E-2</v>
      </c>
      <c r="AQ19" s="33">
        <f>'Option 1'!AQ19</f>
        <v>2.2573627423178217E-2</v>
      </c>
      <c r="AR19" s="33">
        <f>'Option 1'!AR19</f>
        <v>2.2573627423178217E-2</v>
      </c>
      <c r="AS19" s="33">
        <f>'Option 1'!AS19</f>
        <v>2.2573627423178217E-2</v>
      </c>
      <c r="AT19" s="33">
        <f>'Option 1'!AT19</f>
        <v>2.2573627423178217E-2</v>
      </c>
      <c r="AU19" s="33">
        <f>'Option 1'!AU19</f>
        <v>2.2573627423178217E-2</v>
      </c>
      <c r="AV19" s="33">
        <f>'Option 1'!AV19</f>
        <v>2.2573627423178217E-2</v>
      </c>
      <c r="AW19" s="33">
        <f>'Option 1'!AW19</f>
        <v>2.2573627423178217E-2</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1.5320320433456405E-3</v>
      </c>
      <c r="G25" s="67">
        <f t="shared" si="1"/>
        <v>3.4074574690361892E-3</v>
      </c>
      <c r="H25" s="67">
        <f t="shared" si="1"/>
        <v>5.6181196824842301E-3</v>
      </c>
      <c r="I25" s="67">
        <f t="shared" si="1"/>
        <v>8.3747587332419753E-3</v>
      </c>
      <c r="J25" s="67">
        <f t="shared" si="1"/>
        <v>1.1347937587004735E-2</v>
      </c>
      <c r="K25" s="67">
        <f t="shared" si="1"/>
        <v>1.481560558005428E-2</v>
      </c>
      <c r="L25" s="67">
        <f t="shared" si="1"/>
        <v>1.8630641941850105E-2</v>
      </c>
      <c r="M25" s="67">
        <f t="shared" si="1"/>
        <v>2.2185821129299184E-2</v>
      </c>
      <c r="N25" s="67">
        <f t="shared" si="1"/>
        <v>2.2573627423178217E-2</v>
      </c>
      <c r="O25" s="67">
        <f t="shared" si="1"/>
        <v>2.2573627423178217E-2</v>
      </c>
      <c r="P25" s="67">
        <f t="shared" si="1"/>
        <v>2.2573627423178217E-2</v>
      </c>
      <c r="Q25" s="67">
        <f t="shared" si="1"/>
        <v>2.2573627423178217E-2</v>
      </c>
      <c r="R25" s="67">
        <f t="shared" si="1"/>
        <v>2.2573627423178217E-2</v>
      </c>
      <c r="S25" s="67">
        <f t="shared" si="1"/>
        <v>2.2573627423178217E-2</v>
      </c>
      <c r="T25" s="67">
        <f t="shared" si="1"/>
        <v>2.2573627423178217E-2</v>
      </c>
      <c r="U25" s="67">
        <f t="shared" si="1"/>
        <v>2.2573627423178217E-2</v>
      </c>
      <c r="V25" s="67">
        <f t="shared" si="1"/>
        <v>2.2573627423178217E-2</v>
      </c>
      <c r="W25" s="67">
        <f t="shared" si="1"/>
        <v>2.2573627423178217E-2</v>
      </c>
      <c r="X25" s="67">
        <f t="shared" si="1"/>
        <v>2.2573627423178217E-2</v>
      </c>
      <c r="Y25" s="67">
        <f t="shared" si="1"/>
        <v>2.2573627423178217E-2</v>
      </c>
      <c r="Z25" s="67">
        <f t="shared" si="1"/>
        <v>2.2573627423178217E-2</v>
      </c>
      <c r="AA25" s="67">
        <f t="shared" si="1"/>
        <v>2.2573627423178217E-2</v>
      </c>
      <c r="AB25" s="67">
        <f t="shared" si="1"/>
        <v>2.2573627423178217E-2</v>
      </c>
      <c r="AC25" s="67">
        <f t="shared" si="1"/>
        <v>2.2573627423178217E-2</v>
      </c>
      <c r="AD25" s="67">
        <f t="shared" si="1"/>
        <v>2.2573627423178217E-2</v>
      </c>
      <c r="AE25" s="67">
        <f t="shared" si="1"/>
        <v>2.2573627423178217E-2</v>
      </c>
      <c r="AF25" s="67">
        <f t="shared" si="1"/>
        <v>2.2573627423178217E-2</v>
      </c>
      <c r="AG25" s="67">
        <f t="shared" si="1"/>
        <v>2.2573627423178217E-2</v>
      </c>
      <c r="AH25" s="67">
        <f t="shared" si="1"/>
        <v>2.2573627423178217E-2</v>
      </c>
      <c r="AI25" s="67">
        <f t="shared" si="1"/>
        <v>2.2573627423178217E-2</v>
      </c>
      <c r="AJ25" s="67">
        <f t="shared" si="1"/>
        <v>2.2573627423178217E-2</v>
      </c>
      <c r="AK25" s="67">
        <f t="shared" si="1"/>
        <v>2.2573627423178217E-2</v>
      </c>
      <c r="AL25" s="67">
        <f t="shared" si="1"/>
        <v>2.2573627423178217E-2</v>
      </c>
      <c r="AM25" s="67">
        <f t="shared" si="1"/>
        <v>2.2573627423178217E-2</v>
      </c>
      <c r="AN25" s="67">
        <f t="shared" si="1"/>
        <v>2.2573627423178217E-2</v>
      </c>
      <c r="AO25" s="67">
        <f t="shared" si="1"/>
        <v>2.2573627423178217E-2</v>
      </c>
      <c r="AP25" s="67">
        <f t="shared" si="1"/>
        <v>2.2573627423178217E-2</v>
      </c>
      <c r="AQ25" s="67">
        <f t="shared" si="1"/>
        <v>2.2573627423178217E-2</v>
      </c>
      <c r="AR25" s="67">
        <f t="shared" si="1"/>
        <v>2.2573627423178217E-2</v>
      </c>
      <c r="AS25" s="67">
        <f t="shared" si="1"/>
        <v>2.2573627423178217E-2</v>
      </c>
      <c r="AT25" s="67">
        <f t="shared" si="1"/>
        <v>2.2573627423178217E-2</v>
      </c>
      <c r="AU25" s="67">
        <f t="shared" si="1"/>
        <v>2.2573627423178217E-2</v>
      </c>
      <c r="AV25" s="67">
        <f t="shared" si="1"/>
        <v>2.2573627423178217E-2</v>
      </c>
      <c r="AW25" s="67">
        <f t="shared" si="1"/>
        <v>2.2573627423178217E-2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-4.6750000000000007E-2</v>
      </c>
      <c r="F26" s="59">
        <f t="shared" ref="F26:BD26" si="2">F18+F25</f>
        <v>-4.5217967956654365E-2</v>
      </c>
      <c r="G26" s="59">
        <f t="shared" si="2"/>
        <v>-4.2242542530963816E-2</v>
      </c>
      <c r="H26" s="59">
        <f t="shared" si="2"/>
        <v>-3.992188031751577E-2</v>
      </c>
      <c r="I26" s="59">
        <f t="shared" si="2"/>
        <v>-3.6065241266758023E-2</v>
      </c>
      <c r="J26" s="59">
        <f t="shared" si="2"/>
        <v>-3.2982062412995269E-2</v>
      </c>
      <c r="K26" s="59">
        <f t="shared" si="2"/>
        <v>-2.951439441994573E-2</v>
      </c>
      <c r="L26" s="59">
        <f t="shared" si="2"/>
        <v>-2.4489358058149901E-2</v>
      </c>
      <c r="M26" s="59">
        <f t="shared" si="2"/>
        <v>2.2185821129299184E-2</v>
      </c>
      <c r="N26" s="59">
        <f t="shared" si="2"/>
        <v>2.2573627423178217E-2</v>
      </c>
      <c r="O26" s="59">
        <f t="shared" si="2"/>
        <v>2.2573627423178217E-2</v>
      </c>
      <c r="P26" s="59">
        <f t="shared" si="2"/>
        <v>2.2573627423178217E-2</v>
      </c>
      <c r="Q26" s="59">
        <f t="shared" si="2"/>
        <v>2.2573627423178217E-2</v>
      </c>
      <c r="R26" s="59">
        <f t="shared" si="2"/>
        <v>2.2573627423178217E-2</v>
      </c>
      <c r="S26" s="59">
        <f t="shared" si="2"/>
        <v>2.2573627423178217E-2</v>
      </c>
      <c r="T26" s="59">
        <f t="shared" si="2"/>
        <v>2.2573627423178217E-2</v>
      </c>
      <c r="U26" s="59">
        <f t="shared" si="2"/>
        <v>2.2573627423178217E-2</v>
      </c>
      <c r="V26" s="59">
        <f t="shared" si="2"/>
        <v>2.2573627423178217E-2</v>
      </c>
      <c r="W26" s="59">
        <f t="shared" si="2"/>
        <v>2.2573627423178217E-2</v>
      </c>
      <c r="X26" s="59">
        <f t="shared" si="2"/>
        <v>2.2573627423178217E-2</v>
      </c>
      <c r="Y26" s="59">
        <f t="shared" si="2"/>
        <v>2.2573627423178217E-2</v>
      </c>
      <c r="Z26" s="59">
        <f t="shared" si="2"/>
        <v>2.2573627423178217E-2</v>
      </c>
      <c r="AA26" s="59">
        <f t="shared" si="2"/>
        <v>2.2573627423178217E-2</v>
      </c>
      <c r="AB26" s="59">
        <f t="shared" si="2"/>
        <v>2.2573627423178217E-2</v>
      </c>
      <c r="AC26" s="59">
        <f t="shared" si="2"/>
        <v>2.2573627423178217E-2</v>
      </c>
      <c r="AD26" s="59">
        <f t="shared" si="2"/>
        <v>2.2573627423178217E-2</v>
      </c>
      <c r="AE26" s="59">
        <f t="shared" si="2"/>
        <v>2.2573627423178217E-2</v>
      </c>
      <c r="AF26" s="59">
        <f t="shared" si="2"/>
        <v>2.2573627423178217E-2</v>
      </c>
      <c r="AG26" s="59">
        <f t="shared" si="2"/>
        <v>2.2573627423178217E-2</v>
      </c>
      <c r="AH26" s="59">
        <f t="shared" si="2"/>
        <v>2.2573627423178217E-2</v>
      </c>
      <c r="AI26" s="59">
        <f t="shared" si="2"/>
        <v>2.2573627423178217E-2</v>
      </c>
      <c r="AJ26" s="59">
        <f t="shared" si="2"/>
        <v>2.2573627423178217E-2</v>
      </c>
      <c r="AK26" s="59">
        <f t="shared" si="2"/>
        <v>2.2573627423178217E-2</v>
      </c>
      <c r="AL26" s="59">
        <f t="shared" si="2"/>
        <v>2.2573627423178217E-2</v>
      </c>
      <c r="AM26" s="59">
        <f t="shared" si="2"/>
        <v>2.2573627423178217E-2</v>
      </c>
      <c r="AN26" s="59">
        <f t="shared" si="2"/>
        <v>2.2573627423178217E-2</v>
      </c>
      <c r="AO26" s="59">
        <f t="shared" si="2"/>
        <v>2.2573627423178217E-2</v>
      </c>
      <c r="AP26" s="59">
        <f t="shared" si="2"/>
        <v>2.2573627423178217E-2</v>
      </c>
      <c r="AQ26" s="59">
        <f t="shared" si="2"/>
        <v>2.2573627423178217E-2</v>
      </c>
      <c r="AR26" s="59">
        <f t="shared" si="2"/>
        <v>2.2573627423178217E-2</v>
      </c>
      <c r="AS26" s="59">
        <f t="shared" si="2"/>
        <v>2.2573627423178217E-2</v>
      </c>
      <c r="AT26" s="59">
        <f t="shared" si="2"/>
        <v>2.2573627423178217E-2</v>
      </c>
      <c r="AU26" s="59">
        <f t="shared" si="2"/>
        <v>2.2573627423178217E-2</v>
      </c>
      <c r="AV26" s="59">
        <f t="shared" si="2"/>
        <v>2.2573627423178217E-2</v>
      </c>
      <c r="AW26" s="59">
        <f t="shared" si="2"/>
        <v>2.2573627423178217E-2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-3.740000000000001E-2</v>
      </c>
      <c r="F28" s="34">
        <f t="shared" ref="F28:AW28" si="4">F26*F27</f>
        <v>-3.6174374365323496E-2</v>
      </c>
      <c r="G28" s="34">
        <f t="shared" si="4"/>
        <v>-3.3794034024771054E-2</v>
      </c>
      <c r="H28" s="34">
        <f t="shared" si="4"/>
        <v>-3.1937504254012615E-2</v>
      </c>
      <c r="I28" s="34">
        <f t="shared" si="4"/>
        <v>-2.885219301340642E-2</v>
      </c>
      <c r="J28" s="34">
        <f t="shared" si="4"/>
        <v>-2.6385649930396216E-2</v>
      </c>
      <c r="K28" s="34">
        <f t="shared" si="4"/>
        <v>-2.3611515535956584E-2</v>
      </c>
      <c r="L28" s="34">
        <f t="shared" si="4"/>
        <v>-1.9591486446519923E-2</v>
      </c>
      <c r="M28" s="34">
        <f t="shared" si="4"/>
        <v>1.7748656903439349E-2</v>
      </c>
      <c r="N28" s="34">
        <f t="shared" si="4"/>
        <v>1.8058901938542576E-2</v>
      </c>
      <c r="O28" s="34">
        <f t="shared" si="4"/>
        <v>1.8058901938542576E-2</v>
      </c>
      <c r="P28" s="34">
        <f t="shared" si="4"/>
        <v>1.8058901938542576E-2</v>
      </c>
      <c r="Q28" s="34">
        <f t="shared" si="4"/>
        <v>1.8058901938542576E-2</v>
      </c>
      <c r="R28" s="34">
        <f t="shared" si="4"/>
        <v>1.8058901938542576E-2</v>
      </c>
      <c r="S28" s="34">
        <f t="shared" si="4"/>
        <v>1.8058901938542576E-2</v>
      </c>
      <c r="T28" s="34">
        <f t="shared" si="4"/>
        <v>1.8058901938542576E-2</v>
      </c>
      <c r="U28" s="34">
        <f t="shared" si="4"/>
        <v>1.8058901938542576E-2</v>
      </c>
      <c r="V28" s="34">
        <f t="shared" si="4"/>
        <v>1.8058901938542576E-2</v>
      </c>
      <c r="W28" s="34">
        <f t="shared" si="4"/>
        <v>1.8058901938542576E-2</v>
      </c>
      <c r="X28" s="34">
        <f t="shared" si="4"/>
        <v>1.8058901938542576E-2</v>
      </c>
      <c r="Y28" s="34">
        <f t="shared" si="4"/>
        <v>1.8058901938542576E-2</v>
      </c>
      <c r="Z28" s="34">
        <f t="shared" si="4"/>
        <v>1.8058901938542576E-2</v>
      </c>
      <c r="AA28" s="34">
        <f t="shared" si="4"/>
        <v>1.8058901938542576E-2</v>
      </c>
      <c r="AB28" s="34">
        <f t="shared" si="4"/>
        <v>1.8058901938542576E-2</v>
      </c>
      <c r="AC28" s="34">
        <f t="shared" si="4"/>
        <v>1.8058901938542576E-2</v>
      </c>
      <c r="AD28" s="34">
        <f t="shared" si="4"/>
        <v>1.8058901938542576E-2</v>
      </c>
      <c r="AE28" s="34">
        <f t="shared" si="4"/>
        <v>1.8058901938542576E-2</v>
      </c>
      <c r="AF28" s="34">
        <f t="shared" si="4"/>
        <v>1.8058901938542576E-2</v>
      </c>
      <c r="AG28" s="34">
        <f t="shared" si="4"/>
        <v>1.8058901938542576E-2</v>
      </c>
      <c r="AH28" s="34">
        <f t="shared" si="4"/>
        <v>1.8058901938542576E-2</v>
      </c>
      <c r="AI28" s="34">
        <f t="shared" si="4"/>
        <v>1.8058901938542576E-2</v>
      </c>
      <c r="AJ28" s="34">
        <f t="shared" si="4"/>
        <v>1.8058901938542576E-2</v>
      </c>
      <c r="AK28" s="34">
        <f t="shared" si="4"/>
        <v>1.8058901938542576E-2</v>
      </c>
      <c r="AL28" s="34">
        <f t="shared" si="4"/>
        <v>1.8058901938542576E-2</v>
      </c>
      <c r="AM28" s="34">
        <f t="shared" si="4"/>
        <v>1.8058901938542576E-2</v>
      </c>
      <c r="AN28" s="34">
        <f t="shared" si="4"/>
        <v>1.8058901938542576E-2</v>
      </c>
      <c r="AO28" s="34">
        <f t="shared" si="4"/>
        <v>1.8058901938542576E-2</v>
      </c>
      <c r="AP28" s="34">
        <f t="shared" si="4"/>
        <v>1.8058901938542576E-2</v>
      </c>
      <c r="AQ28" s="34">
        <f t="shared" si="4"/>
        <v>1.8058901938542576E-2</v>
      </c>
      <c r="AR28" s="34">
        <f t="shared" si="4"/>
        <v>1.8058901938542576E-2</v>
      </c>
      <c r="AS28" s="34">
        <f t="shared" si="4"/>
        <v>1.8058901938542576E-2</v>
      </c>
      <c r="AT28" s="34">
        <f t="shared" si="4"/>
        <v>1.8058901938542576E-2</v>
      </c>
      <c r="AU28" s="34">
        <f t="shared" si="4"/>
        <v>1.8058901938542576E-2</v>
      </c>
      <c r="AV28" s="34">
        <f t="shared" si="4"/>
        <v>1.8058901938542576E-2</v>
      </c>
      <c r="AW28" s="34">
        <f t="shared" si="4"/>
        <v>1.8058901938542576E-2</v>
      </c>
      <c r="AX28" s="34"/>
      <c r="AY28" s="34"/>
      <c r="AZ28" s="34"/>
      <c r="BA28" s="34"/>
      <c r="BB28" s="34"/>
      <c r="BC28" s="34"/>
      <c r="BD28" s="34"/>
    </row>
    <row r="29" spans="1:56" x14ac:dyDescent="0.3">
      <c r="A29" s="115"/>
      <c r="B29" s="9" t="s">
        <v>92</v>
      </c>
      <c r="C29" s="11" t="s">
        <v>44</v>
      </c>
      <c r="D29" s="9" t="s">
        <v>40</v>
      </c>
      <c r="E29" s="34">
        <f>E26-E28</f>
        <v>-9.3499999999999972E-3</v>
      </c>
      <c r="F29" s="34">
        <f t="shared" ref="F29:AW29" si="5">F26-F28</f>
        <v>-9.0435935913308688E-3</v>
      </c>
      <c r="G29" s="34">
        <f t="shared" si="5"/>
        <v>-8.4485085061927617E-3</v>
      </c>
      <c r="H29" s="34">
        <f t="shared" si="5"/>
        <v>-7.9843760635031555E-3</v>
      </c>
      <c r="I29" s="34">
        <f t="shared" si="5"/>
        <v>-7.2130482533516033E-3</v>
      </c>
      <c r="J29" s="34">
        <f t="shared" si="5"/>
        <v>-6.5964124825990539E-3</v>
      </c>
      <c r="K29" s="34">
        <f t="shared" si="5"/>
        <v>-5.9028788839891461E-3</v>
      </c>
      <c r="L29" s="34">
        <f t="shared" si="5"/>
        <v>-4.8978716116299774E-3</v>
      </c>
      <c r="M29" s="34">
        <f t="shared" si="5"/>
        <v>4.4371642258598347E-3</v>
      </c>
      <c r="N29" s="34">
        <f t="shared" si="5"/>
        <v>4.5147254846356413E-3</v>
      </c>
      <c r="O29" s="34">
        <f t="shared" si="5"/>
        <v>4.5147254846356413E-3</v>
      </c>
      <c r="P29" s="34">
        <f t="shared" si="5"/>
        <v>4.5147254846356413E-3</v>
      </c>
      <c r="Q29" s="34">
        <f t="shared" si="5"/>
        <v>4.5147254846356413E-3</v>
      </c>
      <c r="R29" s="34">
        <f t="shared" si="5"/>
        <v>4.5147254846356413E-3</v>
      </c>
      <c r="S29" s="34">
        <f t="shared" si="5"/>
        <v>4.5147254846356413E-3</v>
      </c>
      <c r="T29" s="34">
        <f t="shared" si="5"/>
        <v>4.5147254846356413E-3</v>
      </c>
      <c r="U29" s="34">
        <f t="shared" si="5"/>
        <v>4.5147254846356413E-3</v>
      </c>
      <c r="V29" s="34">
        <f t="shared" si="5"/>
        <v>4.5147254846356413E-3</v>
      </c>
      <c r="W29" s="34">
        <f t="shared" si="5"/>
        <v>4.5147254846356413E-3</v>
      </c>
      <c r="X29" s="34">
        <f t="shared" si="5"/>
        <v>4.5147254846356413E-3</v>
      </c>
      <c r="Y29" s="34">
        <f t="shared" si="5"/>
        <v>4.5147254846356413E-3</v>
      </c>
      <c r="Z29" s="34">
        <f t="shared" si="5"/>
        <v>4.5147254846356413E-3</v>
      </c>
      <c r="AA29" s="34">
        <f t="shared" si="5"/>
        <v>4.5147254846356413E-3</v>
      </c>
      <c r="AB29" s="34">
        <f t="shared" si="5"/>
        <v>4.5147254846356413E-3</v>
      </c>
      <c r="AC29" s="34">
        <f t="shared" si="5"/>
        <v>4.5147254846356413E-3</v>
      </c>
      <c r="AD29" s="34">
        <f t="shared" si="5"/>
        <v>4.5147254846356413E-3</v>
      </c>
      <c r="AE29" s="34">
        <f t="shared" si="5"/>
        <v>4.5147254846356413E-3</v>
      </c>
      <c r="AF29" s="34">
        <f t="shared" si="5"/>
        <v>4.5147254846356413E-3</v>
      </c>
      <c r="AG29" s="34">
        <f t="shared" si="5"/>
        <v>4.5147254846356413E-3</v>
      </c>
      <c r="AH29" s="34">
        <f t="shared" si="5"/>
        <v>4.5147254846356413E-3</v>
      </c>
      <c r="AI29" s="34">
        <f t="shared" si="5"/>
        <v>4.5147254846356413E-3</v>
      </c>
      <c r="AJ29" s="34">
        <f t="shared" si="5"/>
        <v>4.5147254846356413E-3</v>
      </c>
      <c r="AK29" s="34">
        <f t="shared" si="5"/>
        <v>4.5147254846356413E-3</v>
      </c>
      <c r="AL29" s="34">
        <f t="shared" si="5"/>
        <v>4.5147254846356413E-3</v>
      </c>
      <c r="AM29" s="34">
        <f t="shared" si="5"/>
        <v>4.5147254846356413E-3</v>
      </c>
      <c r="AN29" s="34">
        <f t="shared" si="5"/>
        <v>4.5147254846356413E-3</v>
      </c>
      <c r="AO29" s="34">
        <f t="shared" si="5"/>
        <v>4.5147254846356413E-3</v>
      </c>
      <c r="AP29" s="34">
        <f t="shared" si="5"/>
        <v>4.5147254846356413E-3</v>
      </c>
      <c r="AQ29" s="34">
        <f t="shared" si="5"/>
        <v>4.5147254846356413E-3</v>
      </c>
      <c r="AR29" s="34">
        <f t="shared" si="5"/>
        <v>4.5147254846356413E-3</v>
      </c>
      <c r="AS29" s="34">
        <f t="shared" si="5"/>
        <v>4.5147254846356413E-3</v>
      </c>
      <c r="AT29" s="34">
        <f t="shared" si="5"/>
        <v>4.5147254846356413E-3</v>
      </c>
      <c r="AU29" s="34">
        <f t="shared" si="5"/>
        <v>4.5147254846356413E-3</v>
      </c>
      <c r="AV29" s="34">
        <f t="shared" si="5"/>
        <v>4.5147254846356413E-3</v>
      </c>
      <c r="AW29" s="34">
        <f t="shared" si="5"/>
        <v>4.5147254846356413E-3</v>
      </c>
      <c r="AX29" s="34"/>
      <c r="AY29" s="34"/>
      <c r="AZ29" s="34"/>
      <c r="BA29" s="34"/>
      <c r="BB29" s="34"/>
      <c r="BC29" s="34"/>
      <c r="BD29" s="34"/>
    </row>
    <row r="30" spans="1:56" ht="16.5" hidden="1" customHeight="1" outlineLevel="1" x14ac:dyDescent="0.35">
      <c r="A30" s="115"/>
      <c r="B30" s="9" t="s">
        <v>1</v>
      </c>
      <c r="C30" s="11" t="s">
        <v>53</v>
      </c>
      <c r="D30" s="9" t="s">
        <v>40</v>
      </c>
      <c r="F30" s="34">
        <f>$E$28/'Fixed data'!$C$7</f>
        <v>-8.3111111111111135E-4</v>
      </c>
      <c r="G30" s="34">
        <f>$E$28/'Fixed data'!$C$7</f>
        <v>-8.3111111111111135E-4</v>
      </c>
      <c r="H30" s="34">
        <f>$E$28/'Fixed data'!$C$7</f>
        <v>-8.3111111111111135E-4</v>
      </c>
      <c r="I30" s="34">
        <f>$E$28/'Fixed data'!$C$7</f>
        <v>-8.3111111111111135E-4</v>
      </c>
      <c r="J30" s="34">
        <f>$E$28/'Fixed data'!$C$7</f>
        <v>-8.3111111111111135E-4</v>
      </c>
      <c r="K30" s="34">
        <f>$E$28/'Fixed data'!$C$7</f>
        <v>-8.3111111111111135E-4</v>
      </c>
      <c r="L30" s="34">
        <f>$E$28/'Fixed data'!$C$7</f>
        <v>-8.3111111111111135E-4</v>
      </c>
      <c r="M30" s="34">
        <f>$E$28/'Fixed data'!$C$7</f>
        <v>-8.3111111111111135E-4</v>
      </c>
      <c r="N30" s="34">
        <f>$E$28/'Fixed data'!$C$7</f>
        <v>-8.3111111111111135E-4</v>
      </c>
      <c r="O30" s="34">
        <f>$E$28/'Fixed data'!$C$7</f>
        <v>-8.3111111111111135E-4</v>
      </c>
      <c r="P30" s="34">
        <f>$E$28/'Fixed data'!$C$7</f>
        <v>-8.3111111111111135E-4</v>
      </c>
      <c r="Q30" s="34">
        <f>$E$28/'Fixed data'!$C$7</f>
        <v>-8.3111111111111135E-4</v>
      </c>
      <c r="R30" s="34">
        <f>$E$28/'Fixed data'!$C$7</f>
        <v>-8.3111111111111135E-4</v>
      </c>
      <c r="S30" s="34">
        <f>$E$28/'Fixed data'!$C$7</f>
        <v>-8.3111111111111135E-4</v>
      </c>
      <c r="T30" s="34">
        <f>$E$28/'Fixed data'!$C$7</f>
        <v>-8.3111111111111135E-4</v>
      </c>
      <c r="U30" s="34">
        <f>$E$28/'Fixed data'!$C$7</f>
        <v>-8.3111111111111135E-4</v>
      </c>
      <c r="V30" s="34">
        <f>$E$28/'Fixed data'!$C$7</f>
        <v>-8.3111111111111135E-4</v>
      </c>
      <c r="W30" s="34">
        <f>$E$28/'Fixed data'!$C$7</f>
        <v>-8.3111111111111135E-4</v>
      </c>
      <c r="X30" s="34">
        <f>$E$28/'Fixed data'!$C$7</f>
        <v>-8.3111111111111135E-4</v>
      </c>
      <c r="Y30" s="34">
        <f>$E$28/'Fixed data'!$C$7</f>
        <v>-8.3111111111111135E-4</v>
      </c>
      <c r="Z30" s="34">
        <f>$E$28/'Fixed data'!$C$7</f>
        <v>-8.3111111111111135E-4</v>
      </c>
      <c r="AA30" s="34">
        <f>$E$28/'Fixed data'!$C$7</f>
        <v>-8.3111111111111135E-4</v>
      </c>
      <c r="AB30" s="34">
        <f>$E$28/'Fixed data'!$C$7</f>
        <v>-8.3111111111111135E-4</v>
      </c>
      <c r="AC30" s="34">
        <f>$E$28/'Fixed data'!$C$7</f>
        <v>-8.3111111111111135E-4</v>
      </c>
      <c r="AD30" s="34">
        <f>$E$28/'Fixed data'!$C$7</f>
        <v>-8.3111111111111135E-4</v>
      </c>
      <c r="AE30" s="34">
        <f>$E$28/'Fixed data'!$C$7</f>
        <v>-8.3111111111111135E-4</v>
      </c>
      <c r="AF30" s="34">
        <f>$E$28/'Fixed data'!$C$7</f>
        <v>-8.3111111111111135E-4</v>
      </c>
      <c r="AG30" s="34">
        <f>$E$28/'Fixed data'!$C$7</f>
        <v>-8.3111111111111135E-4</v>
      </c>
      <c r="AH30" s="34">
        <f>$E$28/'Fixed data'!$C$7</f>
        <v>-8.3111111111111135E-4</v>
      </c>
      <c r="AI30" s="34">
        <f>$E$28/'Fixed data'!$C$7</f>
        <v>-8.3111111111111135E-4</v>
      </c>
      <c r="AJ30" s="34">
        <f>$E$28/'Fixed data'!$C$7</f>
        <v>-8.3111111111111135E-4</v>
      </c>
      <c r="AK30" s="34">
        <f>$E$28/'Fixed data'!$C$7</f>
        <v>-8.3111111111111135E-4</v>
      </c>
      <c r="AL30" s="34">
        <f>$E$28/'Fixed data'!$C$7</f>
        <v>-8.3111111111111135E-4</v>
      </c>
      <c r="AM30" s="34">
        <f>$E$28/'Fixed data'!$C$7</f>
        <v>-8.3111111111111135E-4</v>
      </c>
      <c r="AN30" s="34">
        <f>$E$28/'Fixed data'!$C$7</f>
        <v>-8.3111111111111135E-4</v>
      </c>
      <c r="AO30" s="34">
        <f>$E$28/'Fixed data'!$C$7</f>
        <v>-8.3111111111111135E-4</v>
      </c>
      <c r="AP30" s="34">
        <f>$E$28/'Fixed data'!$C$7</f>
        <v>-8.3111111111111135E-4</v>
      </c>
      <c r="AQ30" s="34">
        <f>$E$28/'Fixed data'!$C$7</f>
        <v>-8.3111111111111135E-4</v>
      </c>
      <c r="AR30" s="34">
        <f>$E$28/'Fixed data'!$C$7</f>
        <v>-8.3111111111111135E-4</v>
      </c>
      <c r="AS30" s="34">
        <f>$E$28/'Fixed data'!$C$7</f>
        <v>-8.3111111111111135E-4</v>
      </c>
      <c r="AT30" s="34">
        <f>$E$28/'Fixed data'!$C$7</f>
        <v>-8.3111111111111135E-4</v>
      </c>
      <c r="AU30" s="34">
        <f>$E$28/'Fixed data'!$C$7</f>
        <v>-8.3111111111111135E-4</v>
      </c>
      <c r="AV30" s="34">
        <f>$E$28/'Fixed data'!$C$7</f>
        <v>-8.3111111111111135E-4</v>
      </c>
      <c r="AW30" s="34">
        <f>$E$28/'Fixed data'!$C$7</f>
        <v>-8.3111111111111135E-4</v>
      </c>
      <c r="AX30" s="34">
        <f>$E$28/'Fixed data'!$C$7</f>
        <v>-8.3111111111111135E-4</v>
      </c>
      <c r="AY30" s="34"/>
      <c r="AZ30" s="34"/>
      <c r="BA30" s="34"/>
      <c r="BB30" s="34"/>
      <c r="BC30" s="34"/>
      <c r="BD30" s="34"/>
    </row>
    <row r="31" spans="1:56" ht="16.5" hidden="1" customHeight="1" outlineLevel="1" x14ac:dyDescent="0.35">
      <c r="A31" s="115"/>
      <c r="B31" s="9" t="s">
        <v>2</v>
      </c>
      <c r="C31" s="11" t="s">
        <v>54</v>
      </c>
      <c r="D31" s="9" t="s">
        <v>40</v>
      </c>
      <c r="F31" s="34"/>
      <c r="G31" s="34">
        <f>$F$28/'Fixed data'!$C$7</f>
        <v>-8.0387498589607766E-4</v>
      </c>
      <c r="H31" s="34">
        <f>$F$28/'Fixed data'!$C$7</f>
        <v>-8.0387498589607766E-4</v>
      </c>
      <c r="I31" s="34">
        <f>$F$28/'Fixed data'!$C$7</f>
        <v>-8.0387498589607766E-4</v>
      </c>
      <c r="J31" s="34">
        <f>$F$28/'Fixed data'!$C$7</f>
        <v>-8.0387498589607766E-4</v>
      </c>
      <c r="K31" s="34">
        <f>$F$28/'Fixed data'!$C$7</f>
        <v>-8.0387498589607766E-4</v>
      </c>
      <c r="L31" s="34">
        <f>$F$28/'Fixed data'!$C$7</f>
        <v>-8.0387498589607766E-4</v>
      </c>
      <c r="M31" s="34">
        <f>$F$28/'Fixed data'!$C$7</f>
        <v>-8.0387498589607766E-4</v>
      </c>
      <c r="N31" s="34">
        <f>$F$28/'Fixed data'!$C$7</f>
        <v>-8.0387498589607766E-4</v>
      </c>
      <c r="O31" s="34">
        <f>$F$28/'Fixed data'!$C$7</f>
        <v>-8.0387498589607766E-4</v>
      </c>
      <c r="P31" s="34">
        <f>$F$28/'Fixed data'!$C$7</f>
        <v>-8.0387498589607766E-4</v>
      </c>
      <c r="Q31" s="34">
        <f>$F$28/'Fixed data'!$C$7</f>
        <v>-8.0387498589607766E-4</v>
      </c>
      <c r="R31" s="34">
        <f>$F$28/'Fixed data'!$C$7</f>
        <v>-8.0387498589607766E-4</v>
      </c>
      <c r="S31" s="34">
        <f>$F$28/'Fixed data'!$C$7</f>
        <v>-8.0387498589607766E-4</v>
      </c>
      <c r="T31" s="34">
        <f>$F$28/'Fixed data'!$C$7</f>
        <v>-8.0387498589607766E-4</v>
      </c>
      <c r="U31" s="34">
        <f>$F$28/'Fixed data'!$C$7</f>
        <v>-8.0387498589607766E-4</v>
      </c>
      <c r="V31" s="34">
        <f>$F$28/'Fixed data'!$C$7</f>
        <v>-8.0387498589607766E-4</v>
      </c>
      <c r="W31" s="34">
        <f>$F$28/'Fixed data'!$C$7</f>
        <v>-8.0387498589607766E-4</v>
      </c>
      <c r="X31" s="34">
        <f>$F$28/'Fixed data'!$C$7</f>
        <v>-8.0387498589607766E-4</v>
      </c>
      <c r="Y31" s="34">
        <f>$F$28/'Fixed data'!$C$7</f>
        <v>-8.0387498589607766E-4</v>
      </c>
      <c r="Z31" s="34">
        <f>$F$28/'Fixed data'!$C$7</f>
        <v>-8.0387498589607766E-4</v>
      </c>
      <c r="AA31" s="34">
        <f>$F$28/'Fixed data'!$C$7</f>
        <v>-8.0387498589607766E-4</v>
      </c>
      <c r="AB31" s="34">
        <f>$F$28/'Fixed data'!$C$7</f>
        <v>-8.0387498589607766E-4</v>
      </c>
      <c r="AC31" s="34">
        <f>$F$28/'Fixed data'!$C$7</f>
        <v>-8.0387498589607766E-4</v>
      </c>
      <c r="AD31" s="34">
        <f>$F$28/'Fixed data'!$C$7</f>
        <v>-8.0387498589607766E-4</v>
      </c>
      <c r="AE31" s="34">
        <f>$F$28/'Fixed data'!$C$7</f>
        <v>-8.0387498589607766E-4</v>
      </c>
      <c r="AF31" s="34">
        <f>$F$28/'Fixed data'!$C$7</f>
        <v>-8.0387498589607766E-4</v>
      </c>
      <c r="AG31" s="34">
        <f>$F$28/'Fixed data'!$C$7</f>
        <v>-8.0387498589607766E-4</v>
      </c>
      <c r="AH31" s="34">
        <f>$F$28/'Fixed data'!$C$7</f>
        <v>-8.0387498589607766E-4</v>
      </c>
      <c r="AI31" s="34">
        <f>$F$28/'Fixed data'!$C$7</f>
        <v>-8.0387498589607766E-4</v>
      </c>
      <c r="AJ31" s="34">
        <f>$F$28/'Fixed data'!$C$7</f>
        <v>-8.0387498589607766E-4</v>
      </c>
      <c r="AK31" s="34">
        <f>$F$28/'Fixed data'!$C$7</f>
        <v>-8.0387498589607766E-4</v>
      </c>
      <c r="AL31" s="34">
        <f>$F$28/'Fixed data'!$C$7</f>
        <v>-8.0387498589607766E-4</v>
      </c>
      <c r="AM31" s="34">
        <f>$F$28/'Fixed data'!$C$7</f>
        <v>-8.0387498589607766E-4</v>
      </c>
      <c r="AN31" s="34">
        <f>$F$28/'Fixed data'!$C$7</f>
        <v>-8.0387498589607766E-4</v>
      </c>
      <c r="AO31" s="34">
        <f>$F$28/'Fixed data'!$C$7</f>
        <v>-8.0387498589607766E-4</v>
      </c>
      <c r="AP31" s="34">
        <f>$F$28/'Fixed data'!$C$7</f>
        <v>-8.0387498589607766E-4</v>
      </c>
      <c r="AQ31" s="34">
        <f>$F$28/'Fixed data'!$C$7</f>
        <v>-8.0387498589607766E-4</v>
      </c>
      <c r="AR31" s="34">
        <f>$F$28/'Fixed data'!$C$7</f>
        <v>-8.0387498589607766E-4</v>
      </c>
      <c r="AS31" s="34">
        <f>$F$28/'Fixed data'!$C$7</f>
        <v>-8.0387498589607766E-4</v>
      </c>
      <c r="AT31" s="34">
        <f>$F$28/'Fixed data'!$C$7</f>
        <v>-8.0387498589607766E-4</v>
      </c>
      <c r="AU31" s="34">
        <f>$F$28/'Fixed data'!$C$7</f>
        <v>-8.0387498589607766E-4</v>
      </c>
      <c r="AV31" s="34">
        <f>$F$28/'Fixed data'!$C$7</f>
        <v>-8.0387498589607766E-4</v>
      </c>
      <c r="AW31" s="34">
        <f>$F$28/'Fixed data'!$C$7</f>
        <v>-8.0387498589607766E-4</v>
      </c>
      <c r="AX31" s="34">
        <f>$F$28/'Fixed data'!$C$7</f>
        <v>-8.0387498589607766E-4</v>
      </c>
      <c r="AY31" s="34">
        <f>$F$28/'Fixed data'!$C$7</f>
        <v>-8.0387498589607766E-4</v>
      </c>
      <c r="AZ31" s="34"/>
      <c r="BA31" s="34"/>
      <c r="BB31" s="34"/>
      <c r="BC31" s="34"/>
      <c r="BD31" s="34"/>
    </row>
    <row r="32" spans="1:56" ht="16.5" hidden="1" customHeight="1" outlineLevel="1" x14ac:dyDescent="0.35">
      <c r="A32" s="115"/>
      <c r="B32" s="9" t="s">
        <v>3</v>
      </c>
      <c r="C32" s="11" t="s">
        <v>55</v>
      </c>
      <c r="D32" s="9" t="s">
        <v>40</v>
      </c>
      <c r="F32" s="34"/>
      <c r="G32" s="34"/>
      <c r="H32" s="34">
        <f>$G$28/'Fixed data'!$C$7</f>
        <v>-7.5097853388380123E-4</v>
      </c>
      <c r="I32" s="34">
        <f>$G$28/'Fixed data'!$C$7</f>
        <v>-7.5097853388380123E-4</v>
      </c>
      <c r="J32" s="34">
        <f>$G$28/'Fixed data'!$C$7</f>
        <v>-7.5097853388380123E-4</v>
      </c>
      <c r="K32" s="34">
        <f>$G$28/'Fixed data'!$C$7</f>
        <v>-7.5097853388380123E-4</v>
      </c>
      <c r="L32" s="34">
        <f>$G$28/'Fixed data'!$C$7</f>
        <v>-7.5097853388380123E-4</v>
      </c>
      <c r="M32" s="34">
        <f>$G$28/'Fixed data'!$C$7</f>
        <v>-7.5097853388380123E-4</v>
      </c>
      <c r="N32" s="34">
        <f>$G$28/'Fixed data'!$C$7</f>
        <v>-7.5097853388380123E-4</v>
      </c>
      <c r="O32" s="34">
        <f>$G$28/'Fixed data'!$C$7</f>
        <v>-7.5097853388380123E-4</v>
      </c>
      <c r="P32" s="34">
        <f>$G$28/'Fixed data'!$C$7</f>
        <v>-7.5097853388380123E-4</v>
      </c>
      <c r="Q32" s="34">
        <f>$G$28/'Fixed data'!$C$7</f>
        <v>-7.5097853388380123E-4</v>
      </c>
      <c r="R32" s="34">
        <f>$G$28/'Fixed data'!$C$7</f>
        <v>-7.5097853388380123E-4</v>
      </c>
      <c r="S32" s="34">
        <f>$G$28/'Fixed data'!$C$7</f>
        <v>-7.5097853388380123E-4</v>
      </c>
      <c r="T32" s="34">
        <f>$G$28/'Fixed data'!$C$7</f>
        <v>-7.5097853388380123E-4</v>
      </c>
      <c r="U32" s="34">
        <f>$G$28/'Fixed data'!$C$7</f>
        <v>-7.5097853388380123E-4</v>
      </c>
      <c r="V32" s="34">
        <f>$G$28/'Fixed data'!$C$7</f>
        <v>-7.5097853388380123E-4</v>
      </c>
      <c r="W32" s="34">
        <f>$G$28/'Fixed data'!$C$7</f>
        <v>-7.5097853388380123E-4</v>
      </c>
      <c r="X32" s="34">
        <f>$G$28/'Fixed data'!$C$7</f>
        <v>-7.5097853388380123E-4</v>
      </c>
      <c r="Y32" s="34">
        <f>$G$28/'Fixed data'!$C$7</f>
        <v>-7.5097853388380123E-4</v>
      </c>
      <c r="Z32" s="34">
        <f>$G$28/'Fixed data'!$C$7</f>
        <v>-7.5097853388380123E-4</v>
      </c>
      <c r="AA32" s="34">
        <f>$G$28/'Fixed data'!$C$7</f>
        <v>-7.5097853388380123E-4</v>
      </c>
      <c r="AB32" s="34">
        <f>$G$28/'Fixed data'!$C$7</f>
        <v>-7.5097853388380123E-4</v>
      </c>
      <c r="AC32" s="34">
        <f>$G$28/'Fixed data'!$C$7</f>
        <v>-7.5097853388380123E-4</v>
      </c>
      <c r="AD32" s="34">
        <f>$G$28/'Fixed data'!$C$7</f>
        <v>-7.5097853388380123E-4</v>
      </c>
      <c r="AE32" s="34">
        <f>$G$28/'Fixed data'!$C$7</f>
        <v>-7.5097853388380123E-4</v>
      </c>
      <c r="AF32" s="34">
        <f>$G$28/'Fixed data'!$C$7</f>
        <v>-7.5097853388380123E-4</v>
      </c>
      <c r="AG32" s="34">
        <f>$G$28/'Fixed data'!$C$7</f>
        <v>-7.5097853388380123E-4</v>
      </c>
      <c r="AH32" s="34">
        <f>$G$28/'Fixed data'!$C$7</f>
        <v>-7.5097853388380123E-4</v>
      </c>
      <c r="AI32" s="34">
        <f>$G$28/'Fixed data'!$C$7</f>
        <v>-7.5097853388380123E-4</v>
      </c>
      <c r="AJ32" s="34">
        <f>$G$28/'Fixed data'!$C$7</f>
        <v>-7.5097853388380123E-4</v>
      </c>
      <c r="AK32" s="34">
        <f>$G$28/'Fixed data'!$C$7</f>
        <v>-7.5097853388380123E-4</v>
      </c>
      <c r="AL32" s="34">
        <f>$G$28/'Fixed data'!$C$7</f>
        <v>-7.5097853388380123E-4</v>
      </c>
      <c r="AM32" s="34">
        <f>$G$28/'Fixed data'!$C$7</f>
        <v>-7.5097853388380123E-4</v>
      </c>
      <c r="AN32" s="34">
        <f>$G$28/'Fixed data'!$C$7</f>
        <v>-7.5097853388380123E-4</v>
      </c>
      <c r="AO32" s="34">
        <f>$G$28/'Fixed data'!$C$7</f>
        <v>-7.5097853388380123E-4</v>
      </c>
      <c r="AP32" s="34">
        <f>$G$28/'Fixed data'!$C$7</f>
        <v>-7.5097853388380123E-4</v>
      </c>
      <c r="AQ32" s="34">
        <f>$G$28/'Fixed data'!$C$7</f>
        <v>-7.5097853388380123E-4</v>
      </c>
      <c r="AR32" s="34">
        <f>$G$28/'Fixed data'!$C$7</f>
        <v>-7.5097853388380123E-4</v>
      </c>
      <c r="AS32" s="34">
        <f>$G$28/'Fixed data'!$C$7</f>
        <v>-7.5097853388380123E-4</v>
      </c>
      <c r="AT32" s="34">
        <f>$G$28/'Fixed data'!$C$7</f>
        <v>-7.5097853388380123E-4</v>
      </c>
      <c r="AU32" s="34">
        <f>$G$28/'Fixed data'!$C$7</f>
        <v>-7.5097853388380123E-4</v>
      </c>
      <c r="AV32" s="34">
        <f>$G$28/'Fixed data'!$C$7</f>
        <v>-7.5097853388380123E-4</v>
      </c>
      <c r="AW32" s="34">
        <f>$G$28/'Fixed data'!$C$7</f>
        <v>-7.5097853388380123E-4</v>
      </c>
      <c r="AX32" s="34">
        <f>$G$28/'Fixed data'!$C$7</f>
        <v>-7.5097853388380123E-4</v>
      </c>
      <c r="AY32" s="34">
        <f>$G$28/'Fixed data'!$C$7</f>
        <v>-7.5097853388380123E-4</v>
      </c>
      <c r="AZ32" s="34">
        <f>$G$28/'Fixed data'!$C$7</f>
        <v>-7.5097853388380123E-4</v>
      </c>
      <c r="BA32" s="34"/>
      <c r="BB32" s="34"/>
      <c r="BC32" s="34"/>
      <c r="BD32" s="34"/>
    </row>
    <row r="33" spans="1:57" ht="16.5" hidden="1" customHeight="1" outlineLevel="1" x14ac:dyDescent="0.35">
      <c r="A33" s="115"/>
      <c r="B33" s="9" t="s">
        <v>4</v>
      </c>
      <c r="C33" s="11" t="s">
        <v>56</v>
      </c>
      <c r="D33" s="9" t="s">
        <v>40</v>
      </c>
      <c r="F33" s="34"/>
      <c r="G33" s="34"/>
      <c r="H33" s="34"/>
      <c r="I33" s="34">
        <f>$H$28/'Fixed data'!$C$7</f>
        <v>-7.0972231675583584E-4</v>
      </c>
      <c r="J33" s="34">
        <f>$H$28/'Fixed data'!$C$7</f>
        <v>-7.0972231675583584E-4</v>
      </c>
      <c r="K33" s="34">
        <f>$H$28/'Fixed data'!$C$7</f>
        <v>-7.0972231675583584E-4</v>
      </c>
      <c r="L33" s="34">
        <f>$H$28/'Fixed data'!$C$7</f>
        <v>-7.0972231675583584E-4</v>
      </c>
      <c r="M33" s="34">
        <f>$H$28/'Fixed data'!$C$7</f>
        <v>-7.0972231675583584E-4</v>
      </c>
      <c r="N33" s="34">
        <f>$H$28/'Fixed data'!$C$7</f>
        <v>-7.0972231675583584E-4</v>
      </c>
      <c r="O33" s="34">
        <f>$H$28/'Fixed data'!$C$7</f>
        <v>-7.0972231675583584E-4</v>
      </c>
      <c r="P33" s="34">
        <f>$H$28/'Fixed data'!$C$7</f>
        <v>-7.0972231675583584E-4</v>
      </c>
      <c r="Q33" s="34">
        <f>$H$28/'Fixed data'!$C$7</f>
        <v>-7.0972231675583584E-4</v>
      </c>
      <c r="R33" s="34">
        <f>$H$28/'Fixed data'!$C$7</f>
        <v>-7.0972231675583584E-4</v>
      </c>
      <c r="S33" s="34">
        <f>$H$28/'Fixed data'!$C$7</f>
        <v>-7.0972231675583584E-4</v>
      </c>
      <c r="T33" s="34">
        <f>$H$28/'Fixed data'!$C$7</f>
        <v>-7.0972231675583584E-4</v>
      </c>
      <c r="U33" s="34">
        <f>$H$28/'Fixed data'!$C$7</f>
        <v>-7.0972231675583584E-4</v>
      </c>
      <c r="V33" s="34">
        <f>$H$28/'Fixed data'!$C$7</f>
        <v>-7.0972231675583584E-4</v>
      </c>
      <c r="W33" s="34">
        <f>$H$28/'Fixed data'!$C$7</f>
        <v>-7.0972231675583584E-4</v>
      </c>
      <c r="X33" s="34">
        <f>$H$28/'Fixed data'!$C$7</f>
        <v>-7.0972231675583584E-4</v>
      </c>
      <c r="Y33" s="34">
        <f>$H$28/'Fixed data'!$C$7</f>
        <v>-7.0972231675583584E-4</v>
      </c>
      <c r="Z33" s="34">
        <f>$H$28/'Fixed data'!$C$7</f>
        <v>-7.0972231675583584E-4</v>
      </c>
      <c r="AA33" s="34">
        <f>$H$28/'Fixed data'!$C$7</f>
        <v>-7.0972231675583584E-4</v>
      </c>
      <c r="AB33" s="34">
        <f>$H$28/'Fixed data'!$C$7</f>
        <v>-7.0972231675583584E-4</v>
      </c>
      <c r="AC33" s="34">
        <f>$H$28/'Fixed data'!$C$7</f>
        <v>-7.0972231675583584E-4</v>
      </c>
      <c r="AD33" s="34">
        <f>$H$28/'Fixed data'!$C$7</f>
        <v>-7.0972231675583584E-4</v>
      </c>
      <c r="AE33" s="34">
        <f>$H$28/'Fixed data'!$C$7</f>
        <v>-7.0972231675583584E-4</v>
      </c>
      <c r="AF33" s="34">
        <f>$H$28/'Fixed data'!$C$7</f>
        <v>-7.0972231675583584E-4</v>
      </c>
      <c r="AG33" s="34">
        <f>$H$28/'Fixed data'!$C$7</f>
        <v>-7.0972231675583584E-4</v>
      </c>
      <c r="AH33" s="34">
        <f>$H$28/'Fixed data'!$C$7</f>
        <v>-7.0972231675583584E-4</v>
      </c>
      <c r="AI33" s="34">
        <f>$H$28/'Fixed data'!$C$7</f>
        <v>-7.0972231675583584E-4</v>
      </c>
      <c r="AJ33" s="34">
        <f>$H$28/'Fixed data'!$C$7</f>
        <v>-7.0972231675583584E-4</v>
      </c>
      <c r="AK33" s="34">
        <f>$H$28/'Fixed data'!$C$7</f>
        <v>-7.0972231675583584E-4</v>
      </c>
      <c r="AL33" s="34">
        <f>$H$28/'Fixed data'!$C$7</f>
        <v>-7.0972231675583584E-4</v>
      </c>
      <c r="AM33" s="34">
        <f>$H$28/'Fixed data'!$C$7</f>
        <v>-7.0972231675583584E-4</v>
      </c>
      <c r="AN33" s="34">
        <f>$H$28/'Fixed data'!$C$7</f>
        <v>-7.0972231675583584E-4</v>
      </c>
      <c r="AO33" s="34">
        <f>$H$28/'Fixed data'!$C$7</f>
        <v>-7.0972231675583584E-4</v>
      </c>
      <c r="AP33" s="34">
        <f>$H$28/'Fixed data'!$C$7</f>
        <v>-7.0972231675583584E-4</v>
      </c>
      <c r="AQ33" s="34">
        <f>$H$28/'Fixed data'!$C$7</f>
        <v>-7.0972231675583584E-4</v>
      </c>
      <c r="AR33" s="34">
        <f>$H$28/'Fixed data'!$C$7</f>
        <v>-7.0972231675583584E-4</v>
      </c>
      <c r="AS33" s="34">
        <f>$H$28/'Fixed data'!$C$7</f>
        <v>-7.0972231675583584E-4</v>
      </c>
      <c r="AT33" s="34">
        <f>$H$28/'Fixed data'!$C$7</f>
        <v>-7.0972231675583584E-4</v>
      </c>
      <c r="AU33" s="34">
        <f>$H$28/'Fixed data'!$C$7</f>
        <v>-7.0972231675583584E-4</v>
      </c>
      <c r="AV33" s="34">
        <f>$H$28/'Fixed data'!$C$7</f>
        <v>-7.0972231675583584E-4</v>
      </c>
      <c r="AW33" s="34">
        <f>$H$28/'Fixed data'!$C$7</f>
        <v>-7.0972231675583584E-4</v>
      </c>
      <c r="AX33" s="34">
        <f>$H$28/'Fixed data'!$C$7</f>
        <v>-7.0972231675583584E-4</v>
      </c>
      <c r="AY33" s="34">
        <f>$H$28/'Fixed data'!$C$7</f>
        <v>-7.0972231675583584E-4</v>
      </c>
      <c r="AZ33" s="34">
        <f>$H$28/'Fixed data'!$C$7</f>
        <v>-7.0972231675583584E-4</v>
      </c>
      <c r="BA33" s="34">
        <f>$H$28/'Fixed data'!$C$7</f>
        <v>-7.0972231675583584E-4</v>
      </c>
      <c r="BB33" s="34"/>
      <c r="BC33" s="34"/>
      <c r="BD33" s="34"/>
    </row>
    <row r="34" spans="1:57" ht="16.5" hidden="1" customHeight="1" outlineLevel="1" x14ac:dyDescent="0.35">
      <c r="A34" s="115"/>
      <c r="B34" s="9" t="s">
        <v>5</v>
      </c>
      <c r="C34" s="11" t="s">
        <v>57</v>
      </c>
      <c r="D34" s="9" t="s">
        <v>40</v>
      </c>
      <c r="F34" s="34"/>
      <c r="G34" s="34"/>
      <c r="H34" s="34"/>
      <c r="I34" s="34"/>
      <c r="J34" s="34">
        <f>$I$28/'Fixed data'!$C$7</f>
        <v>-6.411598447423649E-4</v>
      </c>
      <c r="K34" s="34">
        <f>$I$28/'Fixed data'!$C$7</f>
        <v>-6.411598447423649E-4</v>
      </c>
      <c r="L34" s="34">
        <f>$I$28/'Fixed data'!$C$7</f>
        <v>-6.411598447423649E-4</v>
      </c>
      <c r="M34" s="34">
        <f>$I$28/'Fixed data'!$C$7</f>
        <v>-6.411598447423649E-4</v>
      </c>
      <c r="N34" s="34">
        <f>$I$28/'Fixed data'!$C$7</f>
        <v>-6.411598447423649E-4</v>
      </c>
      <c r="O34" s="34">
        <f>$I$28/'Fixed data'!$C$7</f>
        <v>-6.411598447423649E-4</v>
      </c>
      <c r="P34" s="34">
        <f>$I$28/'Fixed data'!$C$7</f>
        <v>-6.411598447423649E-4</v>
      </c>
      <c r="Q34" s="34">
        <f>$I$28/'Fixed data'!$C$7</f>
        <v>-6.411598447423649E-4</v>
      </c>
      <c r="R34" s="34">
        <f>$I$28/'Fixed data'!$C$7</f>
        <v>-6.411598447423649E-4</v>
      </c>
      <c r="S34" s="34">
        <f>$I$28/'Fixed data'!$C$7</f>
        <v>-6.411598447423649E-4</v>
      </c>
      <c r="T34" s="34">
        <f>$I$28/'Fixed data'!$C$7</f>
        <v>-6.411598447423649E-4</v>
      </c>
      <c r="U34" s="34">
        <f>$I$28/'Fixed data'!$C$7</f>
        <v>-6.411598447423649E-4</v>
      </c>
      <c r="V34" s="34">
        <f>$I$28/'Fixed data'!$C$7</f>
        <v>-6.411598447423649E-4</v>
      </c>
      <c r="W34" s="34">
        <f>$I$28/'Fixed data'!$C$7</f>
        <v>-6.411598447423649E-4</v>
      </c>
      <c r="X34" s="34">
        <f>$I$28/'Fixed data'!$C$7</f>
        <v>-6.411598447423649E-4</v>
      </c>
      <c r="Y34" s="34">
        <f>$I$28/'Fixed data'!$C$7</f>
        <v>-6.411598447423649E-4</v>
      </c>
      <c r="Z34" s="34">
        <f>$I$28/'Fixed data'!$C$7</f>
        <v>-6.411598447423649E-4</v>
      </c>
      <c r="AA34" s="34">
        <f>$I$28/'Fixed data'!$C$7</f>
        <v>-6.411598447423649E-4</v>
      </c>
      <c r="AB34" s="34">
        <f>$I$28/'Fixed data'!$C$7</f>
        <v>-6.411598447423649E-4</v>
      </c>
      <c r="AC34" s="34">
        <f>$I$28/'Fixed data'!$C$7</f>
        <v>-6.411598447423649E-4</v>
      </c>
      <c r="AD34" s="34">
        <f>$I$28/'Fixed data'!$C$7</f>
        <v>-6.411598447423649E-4</v>
      </c>
      <c r="AE34" s="34">
        <f>$I$28/'Fixed data'!$C$7</f>
        <v>-6.411598447423649E-4</v>
      </c>
      <c r="AF34" s="34">
        <f>$I$28/'Fixed data'!$C$7</f>
        <v>-6.411598447423649E-4</v>
      </c>
      <c r="AG34" s="34">
        <f>$I$28/'Fixed data'!$C$7</f>
        <v>-6.411598447423649E-4</v>
      </c>
      <c r="AH34" s="34">
        <f>$I$28/'Fixed data'!$C$7</f>
        <v>-6.411598447423649E-4</v>
      </c>
      <c r="AI34" s="34">
        <f>$I$28/'Fixed data'!$C$7</f>
        <v>-6.411598447423649E-4</v>
      </c>
      <c r="AJ34" s="34">
        <f>$I$28/'Fixed data'!$C$7</f>
        <v>-6.411598447423649E-4</v>
      </c>
      <c r="AK34" s="34">
        <f>$I$28/'Fixed data'!$C$7</f>
        <v>-6.411598447423649E-4</v>
      </c>
      <c r="AL34" s="34">
        <f>$I$28/'Fixed data'!$C$7</f>
        <v>-6.411598447423649E-4</v>
      </c>
      <c r="AM34" s="34">
        <f>$I$28/'Fixed data'!$C$7</f>
        <v>-6.411598447423649E-4</v>
      </c>
      <c r="AN34" s="34">
        <f>$I$28/'Fixed data'!$C$7</f>
        <v>-6.411598447423649E-4</v>
      </c>
      <c r="AO34" s="34">
        <f>$I$28/'Fixed data'!$C$7</f>
        <v>-6.411598447423649E-4</v>
      </c>
      <c r="AP34" s="34">
        <f>$I$28/'Fixed data'!$C$7</f>
        <v>-6.411598447423649E-4</v>
      </c>
      <c r="AQ34" s="34">
        <f>$I$28/'Fixed data'!$C$7</f>
        <v>-6.411598447423649E-4</v>
      </c>
      <c r="AR34" s="34">
        <f>$I$28/'Fixed data'!$C$7</f>
        <v>-6.411598447423649E-4</v>
      </c>
      <c r="AS34" s="34">
        <f>$I$28/'Fixed data'!$C$7</f>
        <v>-6.411598447423649E-4</v>
      </c>
      <c r="AT34" s="34">
        <f>$I$28/'Fixed data'!$C$7</f>
        <v>-6.411598447423649E-4</v>
      </c>
      <c r="AU34" s="34">
        <f>$I$28/'Fixed data'!$C$7</f>
        <v>-6.411598447423649E-4</v>
      </c>
      <c r="AV34" s="34">
        <f>$I$28/'Fixed data'!$C$7</f>
        <v>-6.411598447423649E-4</v>
      </c>
      <c r="AW34" s="34">
        <f>$I$28/'Fixed data'!$C$7</f>
        <v>-6.411598447423649E-4</v>
      </c>
      <c r="AX34" s="34">
        <f>$I$28/'Fixed data'!$C$7</f>
        <v>-6.411598447423649E-4</v>
      </c>
      <c r="AY34" s="34">
        <f>$I$28/'Fixed data'!$C$7</f>
        <v>-6.411598447423649E-4</v>
      </c>
      <c r="AZ34" s="34">
        <f>$I$28/'Fixed data'!$C$7</f>
        <v>-6.411598447423649E-4</v>
      </c>
      <c r="BA34" s="34">
        <f>$I$28/'Fixed data'!$C$7</f>
        <v>-6.411598447423649E-4</v>
      </c>
      <c r="BB34" s="34">
        <f>$I$28/'Fixed data'!$C$7</f>
        <v>-6.411598447423649E-4</v>
      </c>
      <c r="BC34" s="34"/>
      <c r="BD34" s="34"/>
    </row>
    <row r="35" spans="1:57" ht="16.5" hidden="1" customHeight="1" outlineLevel="1" x14ac:dyDescent="0.35">
      <c r="A35" s="115"/>
      <c r="B35" s="9" t="s">
        <v>6</v>
      </c>
      <c r="C35" s="11" t="s">
        <v>58</v>
      </c>
      <c r="D35" s="9" t="s">
        <v>40</v>
      </c>
      <c r="F35" s="34"/>
      <c r="G35" s="34"/>
      <c r="H35" s="34"/>
      <c r="I35" s="34"/>
      <c r="J35" s="34"/>
      <c r="K35" s="34">
        <f>$J$28/'Fixed data'!$C$7</f>
        <v>-5.8634777623102702E-4</v>
      </c>
      <c r="L35" s="34">
        <f>$J$28/'Fixed data'!$C$7</f>
        <v>-5.8634777623102702E-4</v>
      </c>
      <c r="M35" s="34">
        <f>$J$28/'Fixed data'!$C$7</f>
        <v>-5.8634777623102702E-4</v>
      </c>
      <c r="N35" s="34">
        <f>$J$28/'Fixed data'!$C$7</f>
        <v>-5.8634777623102702E-4</v>
      </c>
      <c r="O35" s="34">
        <f>$J$28/'Fixed data'!$C$7</f>
        <v>-5.8634777623102702E-4</v>
      </c>
      <c r="P35" s="34">
        <f>$J$28/'Fixed data'!$C$7</f>
        <v>-5.8634777623102702E-4</v>
      </c>
      <c r="Q35" s="34">
        <f>$J$28/'Fixed data'!$C$7</f>
        <v>-5.8634777623102702E-4</v>
      </c>
      <c r="R35" s="34">
        <f>$J$28/'Fixed data'!$C$7</f>
        <v>-5.8634777623102702E-4</v>
      </c>
      <c r="S35" s="34">
        <f>$J$28/'Fixed data'!$C$7</f>
        <v>-5.8634777623102702E-4</v>
      </c>
      <c r="T35" s="34">
        <f>$J$28/'Fixed data'!$C$7</f>
        <v>-5.8634777623102702E-4</v>
      </c>
      <c r="U35" s="34">
        <f>$J$28/'Fixed data'!$C$7</f>
        <v>-5.8634777623102702E-4</v>
      </c>
      <c r="V35" s="34">
        <f>$J$28/'Fixed data'!$C$7</f>
        <v>-5.8634777623102702E-4</v>
      </c>
      <c r="W35" s="34">
        <f>$J$28/'Fixed data'!$C$7</f>
        <v>-5.8634777623102702E-4</v>
      </c>
      <c r="X35" s="34">
        <f>$J$28/'Fixed data'!$C$7</f>
        <v>-5.8634777623102702E-4</v>
      </c>
      <c r="Y35" s="34">
        <f>$J$28/'Fixed data'!$C$7</f>
        <v>-5.8634777623102702E-4</v>
      </c>
      <c r="Z35" s="34">
        <f>$J$28/'Fixed data'!$C$7</f>
        <v>-5.8634777623102702E-4</v>
      </c>
      <c r="AA35" s="34">
        <f>$J$28/'Fixed data'!$C$7</f>
        <v>-5.8634777623102702E-4</v>
      </c>
      <c r="AB35" s="34">
        <f>$J$28/'Fixed data'!$C$7</f>
        <v>-5.8634777623102702E-4</v>
      </c>
      <c r="AC35" s="34">
        <f>$J$28/'Fixed data'!$C$7</f>
        <v>-5.8634777623102702E-4</v>
      </c>
      <c r="AD35" s="34">
        <f>$J$28/'Fixed data'!$C$7</f>
        <v>-5.8634777623102702E-4</v>
      </c>
      <c r="AE35" s="34">
        <f>$J$28/'Fixed data'!$C$7</f>
        <v>-5.8634777623102702E-4</v>
      </c>
      <c r="AF35" s="34">
        <f>$J$28/'Fixed data'!$C$7</f>
        <v>-5.8634777623102702E-4</v>
      </c>
      <c r="AG35" s="34">
        <f>$J$28/'Fixed data'!$C$7</f>
        <v>-5.8634777623102702E-4</v>
      </c>
      <c r="AH35" s="34">
        <f>$J$28/'Fixed data'!$C$7</f>
        <v>-5.8634777623102702E-4</v>
      </c>
      <c r="AI35" s="34">
        <f>$J$28/'Fixed data'!$C$7</f>
        <v>-5.8634777623102702E-4</v>
      </c>
      <c r="AJ35" s="34">
        <f>$J$28/'Fixed data'!$C$7</f>
        <v>-5.8634777623102702E-4</v>
      </c>
      <c r="AK35" s="34">
        <f>$J$28/'Fixed data'!$C$7</f>
        <v>-5.8634777623102702E-4</v>
      </c>
      <c r="AL35" s="34">
        <f>$J$28/'Fixed data'!$C$7</f>
        <v>-5.8634777623102702E-4</v>
      </c>
      <c r="AM35" s="34">
        <f>$J$28/'Fixed data'!$C$7</f>
        <v>-5.8634777623102702E-4</v>
      </c>
      <c r="AN35" s="34">
        <f>$J$28/'Fixed data'!$C$7</f>
        <v>-5.8634777623102702E-4</v>
      </c>
      <c r="AO35" s="34">
        <f>$J$28/'Fixed data'!$C$7</f>
        <v>-5.8634777623102702E-4</v>
      </c>
      <c r="AP35" s="34">
        <f>$J$28/'Fixed data'!$C$7</f>
        <v>-5.8634777623102702E-4</v>
      </c>
      <c r="AQ35" s="34">
        <f>$J$28/'Fixed data'!$C$7</f>
        <v>-5.8634777623102702E-4</v>
      </c>
      <c r="AR35" s="34">
        <f>$J$28/'Fixed data'!$C$7</f>
        <v>-5.8634777623102702E-4</v>
      </c>
      <c r="AS35" s="34">
        <f>$J$28/'Fixed data'!$C$7</f>
        <v>-5.8634777623102702E-4</v>
      </c>
      <c r="AT35" s="34">
        <f>$J$28/'Fixed data'!$C$7</f>
        <v>-5.8634777623102702E-4</v>
      </c>
      <c r="AU35" s="34">
        <f>$J$28/'Fixed data'!$C$7</f>
        <v>-5.8634777623102702E-4</v>
      </c>
      <c r="AV35" s="34">
        <f>$J$28/'Fixed data'!$C$7</f>
        <v>-5.8634777623102702E-4</v>
      </c>
      <c r="AW35" s="34">
        <f>$J$28/'Fixed data'!$C$7</f>
        <v>-5.8634777623102702E-4</v>
      </c>
      <c r="AX35" s="34">
        <f>$J$28/'Fixed data'!$C$7</f>
        <v>-5.8634777623102702E-4</v>
      </c>
      <c r="AY35" s="34">
        <f>$J$28/'Fixed data'!$C$7</f>
        <v>-5.8634777623102702E-4</v>
      </c>
      <c r="AZ35" s="34">
        <f>$J$28/'Fixed data'!$C$7</f>
        <v>-5.8634777623102702E-4</v>
      </c>
      <c r="BA35" s="34">
        <f>$J$28/'Fixed data'!$C$7</f>
        <v>-5.8634777623102702E-4</v>
      </c>
      <c r="BB35" s="34">
        <f>$J$28/'Fixed data'!$C$7</f>
        <v>-5.8634777623102702E-4</v>
      </c>
      <c r="BC35" s="34">
        <f>$J$28/'Fixed data'!$C$7</f>
        <v>-5.8634777623102702E-4</v>
      </c>
      <c r="BD35" s="34"/>
    </row>
    <row r="36" spans="1:57" ht="16.5" hidden="1" customHeight="1" outlineLevel="1" x14ac:dyDescent="0.35">
      <c r="A36" s="115"/>
      <c r="B36" s="9" t="s">
        <v>32</v>
      </c>
      <c r="C36" s="11" t="s">
        <v>59</v>
      </c>
      <c r="D36" s="9" t="s">
        <v>40</v>
      </c>
      <c r="F36" s="34"/>
      <c r="G36" s="34"/>
      <c r="H36" s="34"/>
      <c r="I36" s="34"/>
      <c r="J36" s="34"/>
      <c r="K36" s="34"/>
      <c r="L36" s="34">
        <f>$K$28/'Fixed data'!$C$7</f>
        <v>-5.2470034524347965E-4</v>
      </c>
      <c r="M36" s="34">
        <f>$K$28/'Fixed data'!$C$7</f>
        <v>-5.2470034524347965E-4</v>
      </c>
      <c r="N36" s="34">
        <f>$K$28/'Fixed data'!$C$7</f>
        <v>-5.2470034524347965E-4</v>
      </c>
      <c r="O36" s="34">
        <f>$K$28/'Fixed data'!$C$7</f>
        <v>-5.2470034524347965E-4</v>
      </c>
      <c r="P36" s="34">
        <f>$K$28/'Fixed data'!$C$7</f>
        <v>-5.2470034524347965E-4</v>
      </c>
      <c r="Q36" s="34">
        <f>$K$28/'Fixed data'!$C$7</f>
        <v>-5.2470034524347965E-4</v>
      </c>
      <c r="R36" s="34">
        <f>$K$28/'Fixed data'!$C$7</f>
        <v>-5.2470034524347965E-4</v>
      </c>
      <c r="S36" s="34">
        <f>$K$28/'Fixed data'!$C$7</f>
        <v>-5.2470034524347965E-4</v>
      </c>
      <c r="T36" s="34">
        <f>$K$28/'Fixed data'!$C$7</f>
        <v>-5.2470034524347965E-4</v>
      </c>
      <c r="U36" s="34">
        <f>$K$28/'Fixed data'!$C$7</f>
        <v>-5.2470034524347965E-4</v>
      </c>
      <c r="V36" s="34">
        <f>$K$28/'Fixed data'!$C$7</f>
        <v>-5.2470034524347965E-4</v>
      </c>
      <c r="W36" s="34">
        <f>$K$28/'Fixed data'!$C$7</f>
        <v>-5.2470034524347965E-4</v>
      </c>
      <c r="X36" s="34">
        <f>$K$28/'Fixed data'!$C$7</f>
        <v>-5.2470034524347965E-4</v>
      </c>
      <c r="Y36" s="34">
        <f>$K$28/'Fixed data'!$C$7</f>
        <v>-5.2470034524347965E-4</v>
      </c>
      <c r="Z36" s="34">
        <f>$K$28/'Fixed data'!$C$7</f>
        <v>-5.2470034524347965E-4</v>
      </c>
      <c r="AA36" s="34">
        <f>$K$28/'Fixed data'!$C$7</f>
        <v>-5.2470034524347965E-4</v>
      </c>
      <c r="AB36" s="34">
        <f>$K$28/'Fixed data'!$C$7</f>
        <v>-5.2470034524347965E-4</v>
      </c>
      <c r="AC36" s="34">
        <f>$K$28/'Fixed data'!$C$7</f>
        <v>-5.2470034524347965E-4</v>
      </c>
      <c r="AD36" s="34">
        <f>$K$28/'Fixed data'!$C$7</f>
        <v>-5.2470034524347965E-4</v>
      </c>
      <c r="AE36" s="34">
        <f>$K$28/'Fixed data'!$C$7</f>
        <v>-5.2470034524347965E-4</v>
      </c>
      <c r="AF36" s="34">
        <f>$K$28/'Fixed data'!$C$7</f>
        <v>-5.2470034524347965E-4</v>
      </c>
      <c r="AG36" s="34">
        <f>$K$28/'Fixed data'!$C$7</f>
        <v>-5.2470034524347965E-4</v>
      </c>
      <c r="AH36" s="34">
        <f>$K$28/'Fixed data'!$C$7</f>
        <v>-5.2470034524347965E-4</v>
      </c>
      <c r="AI36" s="34">
        <f>$K$28/'Fixed data'!$C$7</f>
        <v>-5.2470034524347965E-4</v>
      </c>
      <c r="AJ36" s="34">
        <f>$K$28/'Fixed data'!$C$7</f>
        <v>-5.2470034524347965E-4</v>
      </c>
      <c r="AK36" s="34">
        <f>$K$28/'Fixed data'!$C$7</f>
        <v>-5.2470034524347965E-4</v>
      </c>
      <c r="AL36" s="34">
        <f>$K$28/'Fixed data'!$C$7</f>
        <v>-5.2470034524347965E-4</v>
      </c>
      <c r="AM36" s="34">
        <f>$K$28/'Fixed data'!$C$7</f>
        <v>-5.2470034524347965E-4</v>
      </c>
      <c r="AN36" s="34">
        <f>$K$28/'Fixed data'!$C$7</f>
        <v>-5.2470034524347965E-4</v>
      </c>
      <c r="AO36" s="34">
        <f>$K$28/'Fixed data'!$C$7</f>
        <v>-5.2470034524347965E-4</v>
      </c>
      <c r="AP36" s="34">
        <f>$K$28/'Fixed data'!$C$7</f>
        <v>-5.2470034524347965E-4</v>
      </c>
      <c r="AQ36" s="34">
        <f>$K$28/'Fixed data'!$C$7</f>
        <v>-5.2470034524347965E-4</v>
      </c>
      <c r="AR36" s="34">
        <f>$K$28/'Fixed data'!$C$7</f>
        <v>-5.2470034524347965E-4</v>
      </c>
      <c r="AS36" s="34">
        <f>$K$28/'Fixed data'!$C$7</f>
        <v>-5.2470034524347965E-4</v>
      </c>
      <c r="AT36" s="34">
        <f>$K$28/'Fixed data'!$C$7</f>
        <v>-5.2470034524347965E-4</v>
      </c>
      <c r="AU36" s="34">
        <f>$K$28/'Fixed data'!$C$7</f>
        <v>-5.2470034524347965E-4</v>
      </c>
      <c r="AV36" s="34">
        <f>$K$28/'Fixed data'!$C$7</f>
        <v>-5.2470034524347965E-4</v>
      </c>
      <c r="AW36" s="34">
        <f>$K$28/'Fixed data'!$C$7</f>
        <v>-5.2470034524347965E-4</v>
      </c>
      <c r="AX36" s="34">
        <f>$K$28/'Fixed data'!$C$7</f>
        <v>-5.2470034524347965E-4</v>
      </c>
      <c r="AY36" s="34">
        <f>$K$28/'Fixed data'!$C$7</f>
        <v>-5.2470034524347965E-4</v>
      </c>
      <c r="AZ36" s="34">
        <f>$K$28/'Fixed data'!$C$7</f>
        <v>-5.2470034524347965E-4</v>
      </c>
      <c r="BA36" s="34">
        <f>$K$28/'Fixed data'!$C$7</f>
        <v>-5.2470034524347965E-4</v>
      </c>
      <c r="BB36" s="34">
        <f>$K$28/'Fixed data'!$C$7</f>
        <v>-5.2470034524347965E-4</v>
      </c>
      <c r="BC36" s="34">
        <f>$K$28/'Fixed data'!$C$7</f>
        <v>-5.2470034524347965E-4</v>
      </c>
      <c r="BD36" s="34">
        <f>$K$28/'Fixed data'!$C$7</f>
        <v>-5.2470034524347965E-4</v>
      </c>
    </row>
    <row r="37" spans="1:57" ht="16.5" hidden="1" customHeight="1" outlineLevel="1" x14ac:dyDescent="0.35">
      <c r="A37" s="115"/>
      <c r="B37" s="9" t="s">
        <v>33</v>
      </c>
      <c r="C37" s="11" t="s">
        <v>60</v>
      </c>
      <c r="D37" s="9" t="s">
        <v>40</v>
      </c>
      <c r="F37" s="34"/>
      <c r="G37" s="34"/>
      <c r="H37" s="34"/>
      <c r="I37" s="34"/>
      <c r="J37" s="34"/>
      <c r="K37" s="34"/>
      <c r="L37" s="34"/>
      <c r="M37" s="34">
        <f>$L$28/'Fixed data'!$C$7</f>
        <v>-4.3536636547822051E-4</v>
      </c>
      <c r="N37" s="34">
        <f>$L$28/'Fixed data'!$C$7</f>
        <v>-4.3536636547822051E-4</v>
      </c>
      <c r="O37" s="34">
        <f>$L$28/'Fixed data'!$C$7</f>
        <v>-4.3536636547822051E-4</v>
      </c>
      <c r="P37" s="34">
        <f>$L$28/'Fixed data'!$C$7</f>
        <v>-4.3536636547822051E-4</v>
      </c>
      <c r="Q37" s="34">
        <f>$L$28/'Fixed data'!$C$7</f>
        <v>-4.3536636547822051E-4</v>
      </c>
      <c r="R37" s="34">
        <f>$L$28/'Fixed data'!$C$7</f>
        <v>-4.3536636547822051E-4</v>
      </c>
      <c r="S37" s="34">
        <f>$L$28/'Fixed data'!$C$7</f>
        <v>-4.3536636547822051E-4</v>
      </c>
      <c r="T37" s="34">
        <f>$L$28/'Fixed data'!$C$7</f>
        <v>-4.3536636547822051E-4</v>
      </c>
      <c r="U37" s="34">
        <f>$L$28/'Fixed data'!$C$7</f>
        <v>-4.3536636547822051E-4</v>
      </c>
      <c r="V37" s="34">
        <f>$L$28/'Fixed data'!$C$7</f>
        <v>-4.3536636547822051E-4</v>
      </c>
      <c r="W37" s="34">
        <f>$L$28/'Fixed data'!$C$7</f>
        <v>-4.3536636547822051E-4</v>
      </c>
      <c r="X37" s="34">
        <f>$L$28/'Fixed data'!$C$7</f>
        <v>-4.3536636547822051E-4</v>
      </c>
      <c r="Y37" s="34">
        <f>$L$28/'Fixed data'!$C$7</f>
        <v>-4.3536636547822051E-4</v>
      </c>
      <c r="Z37" s="34">
        <f>$L$28/'Fixed data'!$C$7</f>
        <v>-4.3536636547822051E-4</v>
      </c>
      <c r="AA37" s="34">
        <f>$L$28/'Fixed data'!$C$7</f>
        <v>-4.3536636547822051E-4</v>
      </c>
      <c r="AB37" s="34">
        <f>$L$28/'Fixed data'!$C$7</f>
        <v>-4.3536636547822051E-4</v>
      </c>
      <c r="AC37" s="34">
        <f>$L$28/'Fixed data'!$C$7</f>
        <v>-4.3536636547822051E-4</v>
      </c>
      <c r="AD37" s="34">
        <f>$L$28/'Fixed data'!$C$7</f>
        <v>-4.3536636547822051E-4</v>
      </c>
      <c r="AE37" s="34">
        <f>$L$28/'Fixed data'!$C$7</f>
        <v>-4.3536636547822051E-4</v>
      </c>
      <c r="AF37" s="34">
        <f>$L$28/'Fixed data'!$C$7</f>
        <v>-4.3536636547822051E-4</v>
      </c>
      <c r="AG37" s="34">
        <f>$L$28/'Fixed data'!$C$7</f>
        <v>-4.3536636547822051E-4</v>
      </c>
      <c r="AH37" s="34">
        <f>$L$28/'Fixed data'!$C$7</f>
        <v>-4.3536636547822051E-4</v>
      </c>
      <c r="AI37" s="34">
        <f>$L$28/'Fixed data'!$C$7</f>
        <v>-4.3536636547822051E-4</v>
      </c>
      <c r="AJ37" s="34">
        <f>$L$28/'Fixed data'!$C$7</f>
        <v>-4.3536636547822051E-4</v>
      </c>
      <c r="AK37" s="34">
        <f>$L$28/'Fixed data'!$C$7</f>
        <v>-4.3536636547822051E-4</v>
      </c>
      <c r="AL37" s="34">
        <f>$L$28/'Fixed data'!$C$7</f>
        <v>-4.3536636547822051E-4</v>
      </c>
      <c r="AM37" s="34">
        <f>$L$28/'Fixed data'!$C$7</f>
        <v>-4.3536636547822051E-4</v>
      </c>
      <c r="AN37" s="34">
        <f>$L$28/'Fixed data'!$C$7</f>
        <v>-4.3536636547822051E-4</v>
      </c>
      <c r="AO37" s="34">
        <f>$L$28/'Fixed data'!$C$7</f>
        <v>-4.3536636547822051E-4</v>
      </c>
      <c r="AP37" s="34">
        <f>$L$28/'Fixed data'!$C$7</f>
        <v>-4.3536636547822051E-4</v>
      </c>
      <c r="AQ37" s="34">
        <f>$L$28/'Fixed data'!$C$7</f>
        <v>-4.3536636547822051E-4</v>
      </c>
      <c r="AR37" s="34">
        <f>$L$28/'Fixed data'!$C$7</f>
        <v>-4.3536636547822051E-4</v>
      </c>
      <c r="AS37" s="34">
        <f>$L$28/'Fixed data'!$C$7</f>
        <v>-4.3536636547822051E-4</v>
      </c>
      <c r="AT37" s="34">
        <f>$L$28/'Fixed data'!$C$7</f>
        <v>-4.3536636547822051E-4</v>
      </c>
      <c r="AU37" s="34">
        <f>$L$28/'Fixed data'!$C$7</f>
        <v>-4.3536636547822051E-4</v>
      </c>
      <c r="AV37" s="34">
        <f>$L$28/'Fixed data'!$C$7</f>
        <v>-4.3536636547822051E-4</v>
      </c>
      <c r="AW37" s="34">
        <f>$L$28/'Fixed data'!$C$7</f>
        <v>-4.3536636547822051E-4</v>
      </c>
      <c r="AX37" s="34">
        <f>$L$28/'Fixed data'!$C$7</f>
        <v>-4.3536636547822051E-4</v>
      </c>
      <c r="AY37" s="34">
        <f>$L$28/'Fixed data'!$C$7</f>
        <v>-4.3536636547822051E-4</v>
      </c>
      <c r="AZ37" s="34">
        <f>$L$28/'Fixed data'!$C$7</f>
        <v>-4.3536636547822051E-4</v>
      </c>
      <c r="BA37" s="34">
        <f>$L$28/'Fixed data'!$C$7</f>
        <v>-4.3536636547822051E-4</v>
      </c>
      <c r="BB37" s="34">
        <f>$L$28/'Fixed data'!$C$7</f>
        <v>-4.3536636547822051E-4</v>
      </c>
      <c r="BC37" s="34">
        <f>$L$28/'Fixed data'!$C$7</f>
        <v>-4.3536636547822051E-4</v>
      </c>
      <c r="BD37" s="34">
        <f>$L$28/'Fixed data'!$C$7</f>
        <v>-4.3536636547822051E-4</v>
      </c>
    </row>
    <row r="38" spans="1:57" ht="16.5" hidden="1" customHeight="1" outlineLevel="1" x14ac:dyDescent="0.35">
      <c r="A38" s="115"/>
      <c r="B38" s="9" t="s">
        <v>109</v>
      </c>
      <c r="C38" s="11" t="s">
        <v>131</v>
      </c>
      <c r="D38" s="9" t="s">
        <v>40</v>
      </c>
      <c r="F38" s="34"/>
      <c r="G38" s="34"/>
      <c r="H38" s="34"/>
      <c r="I38" s="34"/>
      <c r="J38" s="34"/>
      <c r="K38" s="34"/>
      <c r="L38" s="34"/>
      <c r="M38" s="34"/>
      <c r="N38" s="34">
        <f>$M$28/'Fixed data'!$C$7</f>
        <v>3.9441459785420776E-4</v>
      </c>
      <c r="O38" s="34">
        <f>$M$28/'Fixed data'!$C$7</f>
        <v>3.9441459785420776E-4</v>
      </c>
      <c r="P38" s="34">
        <f>$M$28/'Fixed data'!$C$7</f>
        <v>3.9441459785420776E-4</v>
      </c>
      <c r="Q38" s="34">
        <f>$M$28/'Fixed data'!$C$7</f>
        <v>3.9441459785420776E-4</v>
      </c>
      <c r="R38" s="34">
        <f>$M$28/'Fixed data'!$C$7</f>
        <v>3.9441459785420776E-4</v>
      </c>
      <c r="S38" s="34">
        <f>$M$28/'Fixed data'!$C$7</f>
        <v>3.9441459785420776E-4</v>
      </c>
      <c r="T38" s="34">
        <f>$M$28/'Fixed data'!$C$7</f>
        <v>3.9441459785420776E-4</v>
      </c>
      <c r="U38" s="34">
        <f>$M$28/'Fixed data'!$C$7</f>
        <v>3.9441459785420776E-4</v>
      </c>
      <c r="V38" s="34">
        <f>$M$28/'Fixed data'!$C$7</f>
        <v>3.9441459785420776E-4</v>
      </c>
      <c r="W38" s="34">
        <f>$M$28/'Fixed data'!$C$7</f>
        <v>3.9441459785420776E-4</v>
      </c>
      <c r="X38" s="34">
        <f>$M$28/'Fixed data'!$C$7</f>
        <v>3.9441459785420776E-4</v>
      </c>
      <c r="Y38" s="34">
        <f>$M$28/'Fixed data'!$C$7</f>
        <v>3.9441459785420776E-4</v>
      </c>
      <c r="Z38" s="34">
        <f>$M$28/'Fixed data'!$C$7</f>
        <v>3.9441459785420776E-4</v>
      </c>
      <c r="AA38" s="34">
        <f>$M$28/'Fixed data'!$C$7</f>
        <v>3.9441459785420776E-4</v>
      </c>
      <c r="AB38" s="34">
        <f>$M$28/'Fixed data'!$C$7</f>
        <v>3.9441459785420776E-4</v>
      </c>
      <c r="AC38" s="34">
        <f>$M$28/'Fixed data'!$C$7</f>
        <v>3.9441459785420776E-4</v>
      </c>
      <c r="AD38" s="34">
        <f>$M$28/'Fixed data'!$C$7</f>
        <v>3.9441459785420776E-4</v>
      </c>
      <c r="AE38" s="34">
        <f>$M$28/'Fixed data'!$C$7</f>
        <v>3.9441459785420776E-4</v>
      </c>
      <c r="AF38" s="34">
        <f>$M$28/'Fixed data'!$C$7</f>
        <v>3.9441459785420776E-4</v>
      </c>
      <c r="AG38" s="34">
        <f>$M$28/'Fixed data'!$C$7</f>
        <v>3.9441459785420776E-4</v>
      </c>
      <c r="AH38" s="34">
        <f>$M$28/'Fixed data'!$C$7</f>
        <v>3.9441459785420776E-4</v>
      </c>
      <c r="AI38" s="34">
        <f>$M$28/'Fixed data'!$C$7</f>
        <v>3.9441459785420776E-4</v>
      </c>
      <c r="AJ38" s="34">
        <f>$M$28/'Fixed data'!$C$7</f>
        <v>3.9441459785420776E-4</v>
      </c>
      <c r="AK38" s="34">
        <f>$M$28/'Fixed data'!$C$7</f>
        <v>3.9441459785420776E-4</v>
      </c>
      <c r="AL38" s="34">
        <f>$M$28/'Fixed data'!$C$7</f>
        <v>3.9441459785420776E-4</v>
      </c>
      <c r="AM38" s="34">
        <f>$M$28/'Fixed data'!$C$7</f>
        <v>3.9441459785420776E-4</v>
      </c>
      <c r="AN38" s="34">
        <f>$M$28/'Fixed data'!$C$7</f>
        <v>3.9441459785420776E-4</v>
      </c>
      <c r="AO38" s="34">
        <f>$M$28/'Fixed data'!$C$7</f>
        <v>3.9441459785420776E-4</v>
      </c>
      <c r="AP38" s="34">
        <f>$M$28/'Fixed data'!$C$7</f>
        <v>3.9441459785420776E-4</v>
      </c>
      <c r="AQ38" s="34">
        <f>$M$28/'Fixed data'!$C$7</f>
        <v>3.9441459785420776E-4</v>
      </c>
      <c r="AR38" s="34">
        <f>$M$28/'Fixed data'!$C$7</f>
        <v>3.9441459785420776E-4</v>
      </c>
      <c r="AS38" s="34">
        <f>$M$28/'Fixed data'!$C$7</f>
        <v>3.9441459785420776E-4</v>
      </c>
      <c r="AT38" s="34">
        <f>$M$28/'Fixed data'!$C$7</f>
        <v>3.9441459785420776E-4</v>
      </c>
      <c r="AU38" s="34">
        <f>$M$28/'Fixed data'!$C$7</f>
        <v>3.9441459785420776E-4</v>
      </c>
      <c r="AV38" s="34">
        <f>$M$28/'Fixed data'!$C$7</f>
        <v>3.9441459785420776E-4</v>
      </c>
      <c r="AW38" s="34">
        <f>$M$28/'Fixed data'!$C$7</f>
        <v>3.9441459785420776E-4</v>
      </c>
      <c r="AX38" s="34">
        <f>$M$28/'Fixed data'!$C$7</f>
        <v>3.9441459785420776E-4</v>
      </c>
      <c r="AY38" s="34">
        <f>$M$28/'Fixed data'!$C$7</f>
        <v>3.9441459785420776E-4</v>
      </c>
      <c r="AZ38" s="34">
        <f>$M$28/'Fixed data'!$C$7</f>
        <v>3.9441459785420776E-4</v>
      </c>
      <c r="BA38" s="34">
        <f>$M$28/'Fixed data'!$C$7</f>
        <v>3.9441459785420776E-4</v>
      </c>
      <c r="BB38" s="34">
        <f>$M$28/'Fixed data'!$C$7</f>
        <v>3.9441459785420776E-4</v>
      </c>
      <c r="BC38" s="34">
        <f>$M$28/'Fixed data'!$C$7</f>
        <v>3.9441459785420776E-4</v>
      </c>
      <c r="BD38" s="34">
        <f>$M$28/'Fixed data'!$C$7</f>
        <v>3.9441459785420776E-4</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4.013089319676128E-4</v>
      </c>
      <c r="P39" s="34">
        <f>$N$28/'Fixed data'!$C$7</f>
        <v>4.013089319676128E-4</v>
      </c>
      <c r="Q39" s="34">
        <f>$N$28/'Fixed data'!$C$7</f>
        <v>4.013089319676128E-4</v>
      </c>
      <c r="R39" s="34">
        <f>$N$28/'Fixed data'!$C$7</f>
        <v>4.013089319676128E-4</v>
      </c>
      <c r="S39" s="34">
        <f>$N$28/'Fixed data'!$C$7</f>
        <v>4.013089319676128E-4</v>
      </c>
      <c r="T39" s="34">
        <f>$N$28/'Fixed data'!$C$7</f>
        <v>4.013089319676128E-4</v>
      </c>
      <c r="U39" s="34">
        <f>$N$28/'Fixed data'!$C$7</f>
        <v>4.013089319676128E-4</v>
      </c>
      <c r="V39" s="34">
        <f>$N$28/'Fixed data'!$C$7</f>
        <v>4.013089319676128E-4</v>
      </c>
      <c r="W39" s="34">
        <f>$N$28/'Fixed data'!$C$7</f>
        <v>4.013089319676128E-4</v>
      </c>
      <c r="X39" s="34">
        <f>$N$28/'Fixed data'!$C$7</f>
        <v>4.013089319676128E-4</v>
      </c>
      <c r="Y39" s="34">
        <f>$N$28/'Fixed data'!$C$7</f>
        <v>4.013089319676128E-4</v>
      </c>
      <c r="Z39" s="34">
        <f>$N$28/'Fixed data'!$C$7</f>
        <v>4.013089319676128E-4</v>
      </c>
      <c r="AA39" s="34">
        <f>$N$28/'Fixed data'!$C$7</f>
        <v>4.013089319676128E-4</v>
      </c>
      <c r="AB39" s="34">
        <f>$N$28/'Fixed data'!$C$7</f>
        <v>4.013089319676128E-4</v>
      </c>
      <c r="AC39" s="34">
        <f>$N$28/'Fixed data'!$C$7</f>
        <v>4.013089319676128E-4</v>
      </c>
      <c r="AD39" s="34">
        <f>$N$28/'Fixed data'!$C$7</f>
        <v>4.013089319676128E-4</v>
      </c>
      <c r="AE39" s="34">
        <f>$N$28/'Fixed data'!$C$7</f>
        <v>4.013089319676128E-4</v>
      </c>
      <c r="AF39" s="34">
        <f>$N$28/'Fixed data'!$C$7</f>
        <v>4.013089319676128E-4</v>
      </c>
      <c r="AG39" s="34">
        <f>$N$28/'Fixed data'!$C$7</f>
        <v>4.013089319676128E-4</v>
      </c>
      <c r="AH39" s="34">
        <f>$N$28/'Fixed data'!$C$7</f>
        <v>4.013089319676128E-4</v>
      </c>
      <c r="AI39" s="34">
        <f>$N$28/'Fixed data'!$C$7</f>
        <v>4.013089319676128E-4</v>
      </c>
      <c r="AJ39" s="34">
        <f>$N$28/'Fixed data'!$C$7</f>
        <v>4.013089319676128E-4</v>
      </c>
      <c r="AK39" s="34">
        <f>$N$28/'Fixed data'!$C$7</f>
        <v>4.013089319676128E-4</v>
      </c>
      <c r="AL39" s="34">
        <f>$N$28/'Fixed data'!$C$7</f>
        <v>4.013089319676128E-4</v>
      </c>
      <c r="AM39" s="34">
        <f>$N$28/'Fixed data'!$C$7</f>
        <v>4.013089319676128E-4</v>
      </c>
      <c r="AN39" s="34">
        <f>$N$28/'Fixed data'!$C$7</f>
        <v>4.013089319676128E-4</v>
      </c>
      <c r="AO39" s="34">
        <f>$N$28/'Fixed data'!$C$7</f>
        <v>4.013089319676128E-4</v>
      </c>
      <c r="AP39" s="34">
        <f>$N$28/'Fixed data'!$C$7</f>
        <v>4.013089319676128E-4</v>
      </c>
      <c r="AQ39" s="34">
        <f>$N$28/'Fixed data'!$C$7</f>
        <v>4.013089319676128E-4</v>
      </c>
      <c r="AR39" s="34">
        <f>$N$28/'Fixed data'!$C$7</f>
        <v>4.013089319676128E-4</v>
      </c>
      <c r="AS39" s="34">
        <f>$N$28/'Fixed data'!$C$7</f>
        <v>4.013089319676128E-4</v>
      </c>
      <c r="AT39" s="34">
        <f>$N$28/'Fixed data'!$C$7</f>
        <v>4.013089319676128E-4</v>
      </c>
      <c r="AU39" s="34">
        <f>$N$28/'Fixed data'!$C$7</f>
        <v>4.013089319676128E-4</v>
      </c>
      <c r="AV39" s="34">
        <f>$N$28/'Fixed data'!$C$7</f>
        <v>4.013089319676128E-4</v>
      </c>
      <c r="AW39" s="34">
        <f>$N$28/'Fixed data'!$C$7</f>
        <v>4.013089319676128E-4</v>
      </c>
      <c r="AX39" s="34">
        <f>$N$28/'Fixed data'!$C$7</f>
        <v>4.013089319676128E-4</v>
      </c>
      <c r="AY39" s="34">
        <f>$N$28/'Fixed data'!$C$7</f>
        <v>4.013089319676128E-4</v>
      </c>
      <c r="AZ39" s="34">
        <f>$N$28/'Fixed data'!$C$7</f>
        <v>4.013089319676128E-4</v>
      </c>
      <c r="BA39" s="34">
        <f>$N$28/'Fixed data'!$C$7</f>
        <v>4.013089319676128E-4</v>
      </c>
      <c r="BB39" s="34">
        <f>$N$28/'Fixed data'!$C$7</f>
        <v>4.013089319676128E-4</v>
      </c>
      <c r="BC39" s="34">
        <f>$N$28/'Fixed data'!$C$7</f>
        <v>4.013089319676128E-4</v>
      </c>
      <c r="BD39" s="34">
        <f>$N$28/'Fixed data'!$C$7</f>
        <v>4.013089319676128E-4</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4.013089319676128E-4</v>
      </c>
      <c r="Q40" s="34">
        <f>$O$28/'Fixed data'!$C$7</f>
        <v>4.013089319676128E-4</v>
      </c>
      <c r="R40" s="34">
        <f>$O$28/'Fixed data'!$C$7</f>
        <v>4.013089319676128E-4</v>
      </c>
      <c r="S40" s="34">
        <f>$O$28/'Fixed data'!$C$7</f>
        <v>4.013089319676128E-4</v>
      </c>
      <c r="T40" s="34">
        <f>$O$28/'Fixed data'!$C$7</f>
        <v>4.013089319676128E-4</v>
      </c>
      <c r="U40" s="34">
        <f>$O$28/'Fixed data'!$C$7</f>
        <v>4.013089319676128E-4</v>
      </c>
      <c r="V40" s="34">
        <f>$O$28/'Fixed data'!$C$7</f>
        <v>4.013089319676128E-4</v>
      </c>
      <c r="W40" s="34">
        <f>$O$28/'Fixed data'!$C$7</f>
        <v>4.013089319676128E-4</v>
      </c>
      <c r="X40" s="34">
        <f>$O$28/'Fixed data'!$C$7</f>
        <v>4.013089319676128E-4</v>
      </c>
      <c r="Y40" s="34">
        <f>$O$28/'Fixed data'!$C$7</f>
        <v>4.013089319676128E-4</v>
      </c>
      <c r="Z40" s="34">
        <f>$O$28/'Fixed data'!$C$7</f>
        <v>4.013089319676128E-4</v>
      </c>
      <c r="AA40" s="34">
        <f>$O$28/'Fixed data'!$C$7</f>
        <v>4.013089319676128E-4</v>
      </c>
      <c r="AB40" s="34">
        <f>$O$28/'Fixed data'!$C$7</f>
        <v>4.013089319676128E-4</v>
      </c>
      <c r="AC40" s="34">
        <f>$O$28/'Fixed data'!$C$7</f>
        <v>4.013089319676128E-4</v>
      </c>
      <c r="AD40" s="34">
        <f>$O$28/'Fixed data'!$C$7</f>
        <v>4.013089319676128E-4</v>
      </c>
      <c r="AE40" s="34">
        <f>$O$28/'Fixed data'!$C$7</f>
        <v>4.013089319676128E-4</v>
      </c>
      <c r="AF40" s="34">
        <f>$O$28/'Fixed data'!$C$7</f>
        <v>4.013089319676128E-4</v>
      </c>
      <c r="AG40" s="34">
        <f>$O$28/'Fixed data'!$C$7</f>
        <v>4.013089319676128E-4</v>
      </c>
      <c r="AH40" s="34">
        <f>$O$28/'Fixed data'!$C$7</f>
        <v>4.013089319676128E-4</v>
      </c>
      <c r="AI40" s="34">
        <f>$O$28/'Fixed data'!$C$7</f>
        <v>4.013089319676128E-4</v>
      </c>
      <c r="AJ40" s="34">
        <f>$O$28/'Fixed data'!$C$7</f>
        <v>4.013089319676128E-4</v>
      </c>
      <c r="AK40" s="34">
        <f>$O$28/'Fixed data'!$C$7</f>
        <v>4.013089319676128E-4</v>
      </c>
      <c r="AL40" s="34">
        <f>$O$28/'Fixed data'!$C$7</f>
        <v>4.013089319676128E-4</v>
      </c>
      <c r="AM40" s="34">
        <f>$O$28/'Fixed data'!$C$7</f>
        <v>4.013089319676128E-4</v>
      </c>
      <c r="AN40" s="34">
        <f>$O$28/'Fixed data'!$C$7</f>
        <v>4.013089319676128E-4</v>
      </c>
      <c r="AO40" s="34">
        <f>$O$28/'Fixed data'!$C$7</f>
        <v>4.013089319676128E-4</v>
      </c>
      <c r="AP40" s="34">
        <f>$O$28/'Fixed data'!$C$7</f>
        <v>4.013089319676128E-4</v>
      </c>
      <c r="AQ40" s="34">
        <f>$O$28/'Fixed data'!$C$7</f>
        <v>4.013089319676128E-4</v>
      </c>
      <c r="AR40" s="34">
        <f>$O$28/'Fixed data'!$C$7</f>
        <v>4.013089319676128E-4</v>
      </c>
      <c r="AS40" s="34">
        <f>$O$28/'Fixed data'!$C$7</f>
        <v>4.013089319676128E-4</v>
      </c>
      <c r="AT40" s="34">
        <f>$O$28/'Fixed data'!$C$7</f>
        <v>4.013089319676128E-4</v>
      </c>
      <c r="AU40" s="34">
        <f>$O$28/'Fixed data'!$C$7</f>
        <v>4.013089319676128E-4</v>
      </c>
      <c r="AV40" s="34">
        <f>$O$28/'Fixed data'!$C$7</f>
        <v>4.013089319676128E-4</v>
      </c>
      <c r="AW40" s="34">
        <f>$O$28/'Fixed data'!$C$7</f>
        <v>4.013089319676128E-4</v>
      </c>
      <c r="AX40" s="34">
        <f>$O$28/'Fixed data'!$C$7</f>
        <v>4.013089319676128E-4</v>
      </c>
      <c r="AY40" s="34">
        <f>$O$28/'Fixed data'!$C$7</f>
        <v>4.013089319676128E-4</v>
      </c>
      <c r="AZ40" s="34">
        <f>$O$28/'Fixed data'!$C$7</f>
        <v>4.013089319676128E-4</v>
      </c>
      <c r="BA40" s="34">
        <f>$O$28/'Fixed data'!$C$7</f>
        <v>4.013089319676128E-4</v>
      </c>
      <c r="BB40" s="34">
        <f>$O$28/'Fixed data'!$C$7</f>
        <v>4.013089319676128E-4</v>
      </c>
      <c r="BC40" s="34">
        <f>$O$28/'Fixed data'!$C$7</f>
        <v>4.013089319676128E-4</v>
      </c>
      <c r="BD40" s="34">
        <f>$O$28/'Fixed data'!$C$7</f>
        <v>4.013089319676128E-4</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4.013089319676128E-4</v>
      </c>
      <c r="R41" s="34">
        <f>$P$28/'Fixed data'!$C$7</f>
        <v>4.013089319676128E-4</v>
      </c>
      <c r="S41" s="34">
        <f>$P$28/'Fixed data'!$C$7</f>
        <v>4.013089319676128E-4</v>
      </c>
      <c r="T41" s="34">
        <f>$P$28/'Fixed data'!$C$7</f>
        <v>4.013089319676128E-4</v>
      </c>
      <c r="U41" s="34">
        <f>$P$28/'Fixed data'!$C$7</f>
        <v>4.013089319676128E-4</v>
      </c>
      <c r="V41" s="34">
        <f>$P$28/'Fixed data'!$C$7</f>
        <v>4.013089319676128E-4</v>
      </c>
      <c r="W41" s="34">
        <f>$P$28/'Fixed data'!$C$7</f>
        <v>4.013089319676128E-4</v>
      </c>
      <c r="X41" s="34">
        <f>$P$28/'Fixed data'!$C$7</f>
        <v>4.013089319676128E-4</v>
      </c>
      <c r="Y41" s="34">
        <f>$P$28/'Fixed data'!$C$7</f>
        <v>4.013089319676128E-4</v>
      </c>
      <c r="Z41" s="34">
        <f>$P$28/'Fixed data'!$C$7</f>
        <v>4.013089319676128E-4</v>
      </c>
      <c r="AA41" s="34">
        <f>$P$28/'Fixed data'!$C$7</f>
        <v>4.013089319676128E-4</v>
      </c>
      <c r="AB41" s="34">
        <f>$P$28/'Fixed data'!$C$7</f>
        <v>4.013089319676128E-4</v>
      </c>
      <c r="AC41" s="34">
        <f>$P$28/'Fixed data'!$C$7</f>
        <v>4.013089319676128E-4</v>
      </c>
      <c r="AD41" s="34">
        <f>$P$28/'Fixed data'!$C$7</f>
        <v>4.013089319676128E-4</v>
      </c>
      <c r="AE41" s="34">
        <f>$P$28/'Fixed data'!$C$7</f>
        <v>4.013089319676128E-4</v>
      </c>
      <c r="AF41" s="34">
        <f>$P$28/'Fixed data'!$C$7</f>
        <v>4.013089319676128E-4</v>
      </c>
      <c r="AG41" s="34">
        <f>$P$28/'Fixed data'!$C$7</f>
        <v>4.013089319676128E-4</v>
      </c>
      <c r="AH41" s="34">
        <f>$P$28/'Fixed data'!$C$7</f>
        <v>4.013089319676128E-4</v>
      </c>
      <c r="AI41" s="34">
        <f>$P$28/'Fixed data'!$C$7</f>
        <v>4.013089319676128E-4</v>
      </c>
      <c r="AJ41" s="34">
        <f>$P$28/'Fixed data'!$C$7</f>
        <v>4.013089319676128E-4</v>
      </c>
      <c r="AK41" s="34">
        <f>$P$28/'Fixed data'!$C$7</f>
        <v>4.013089319676128E-4</v>
      </c>
      <c r="AL41" s="34">
        <f>$P$28/'Fixed data'!$C$7</f>
        <v>4.013089319676128E-4</v>
      </c>
      <c r="AM41" s="34">
        <f>$P$28/'Fixed data'!$C$7</f>
        <v>4.013089319676128E-4</v>
      </c>
      <c r="AN41" s="34">
        <f>$P$28/'Fixed data'!$C$7</f>
        <v>4.013089319676128E-4</v>
      </c>
      <c r="AO41" s="34">
        <f>$P$28/'Fixed data'!$C$7</f>
        <v>4.013089319676128E-4</v>
      </c>
      <c r="AP41" s="34">
        <f>$P$28/'Fixed data'!$C$7</f>
        <v>4.013089319676128E-4</v>
      </c>
      <c r="AQ41" s="34">
        <f>$P$28/'Fixed data'!$C$7</f>
        <v>4.013089319676128E-4</v>
      </c>
      <c r="AR41" s="34">
        <f>$P$28/'Fixed data'!$C$7</f>
        <v>4.013089319676128E-4</v>
      </c>
      <c r="AS41" s="34">
        <f>$P$28/'Fixed data'!$C$7</f>
        <v>4.013089319676128E-4</v>
      </c>
      <c r="AT41" s="34">
        <f>$P$28/'Fixed data'!$C$7</f>
        <v>4.013089319676128E-4</v>
      </c>
      <c r="AU41" s="34">
        <f>$P$28/'Fixed data'!$C$7</f>
        <v>4.013089319676128E-4</v>
      </c>
      <c r="AV41" s="34">
        <f>$P$28/'Fixed data'!$C$7</f>
        <v>4.013089319676128E-4</v>
      </c>
      <c r="AW41" s="34">
        <f>$P$28/'Fixed data'!$C$7</f>
        <v>4.013089319676128E-4</v>
      </c>
      <c r="AX41" s="34">
        <f>$P$28/'Fixed data'!$C$7</f>
        <v>4.013089319676128E-4</v>
      </c>
      <c r="AY41" s="34">
        <f>$P$28/'Fixed data'!$C$7</f>
        <v>4.013089319676128E-4</v>
      </c>
      <c r="AZ41" s="34">
        <f>$P$28/'Fixed data'!$C$7</f>
        <v>4.013089319676128E-4</v>
      </c>
      <c r="BA41" s="34">
        <f>$P$28/'Fixed data'!$C$7</f>
        <v>4.013089319676128E-4</v>
      </c>
      <c r="BB41" s="34">
        <f>$P$28/'Fixed data'!$C$7</f>
        <v>4.013089319676128E-4</v>
      </c>
      <c r="BC41" s="34">
        <f>$P$28/'Fixed data'!$C$7</f>
        <v>4.013089319676128E-4</v>
      </c>
      <c r="BD41" s="34">
        <f>$P$28/'Fixed data'!$C$7</f>
        <v>4.013089319676128E-4</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4.013089319676128E-4</v>
      </c>
      <c r="S42" s="34">
        <f>$Q$28/'Fixed data'!$C$7</f>
        <v>4.013089319676128E-4</v>
      </c>
      <c r="T42" s="34">
        <f>$Q$28/'Fixed data'!$C$7</f>
        <v>4.013089319676128E-4</v>
      </c>
      <c r="U42" s="34">
        <f>$Q$28/'Fixed data'!$C$7</f>
        <v>4.013089319676128E-4</v>
      </c>
      <c r="V42" s="34">
        <f>$Q$28/'Fixed data'!$C$7</f>
        <v>4.013089319676128E-4</v>
      </c>
      <c r="W42" s="34">
        <f>$Q$28/'Fixed data'!$C$7</f>
        <v>4.013089319676128E-4</v>
      </c>
      <c r="X42" s="34">
        <f>$Q$28/'Fixed data'!$C$7</f>
        <v>4.013089319676128E-4</v>
      </c>
      <c r="Y42" s="34">
        <f>$Q$28/'Fixed data'!$C$7</f>
        <v>4.013089319676128E-4</v>
      </c>
      <c r="Z42" s="34">
        <f>$Q$28/'Fixed data'!$C$7</f>
        <v>4.013089319676128E-4</v>
      </c>
      <c r="AA42" s="34">
        <f>$Q$28/'Fixed data'!$C$7</f>
        <v>4.013089319676128E-4</v>
      </c>
      <c r="AB42" s="34">
        <f>$Q$28/'Fixed data'!$C$7</f>
        <v>4.013089319676128E-4</v>
      </c>
      <c r="AC42" s="34">
        <f>$Q$28/'Fixed data'!$C$7</f>
        <v>4.013089319676128E-4</v>
      </c>
      <c r="AD42" s="34">
        <f>$Q$28/'Fixed data'!$C$7</f>
        <v>4.013089319676128E-4</v>
      </c>
      <c r="AE42" s="34">
        <f>$Q$28/'Fixed data'!$C$7</f>
        <v>4.013089319676128E-4</v>
      </c>
      <c r="AF42" s="34">
        <f>$Q$28/'Fixed data'!$C$7</f>
        <v>4.013089319676128E-4</v>
      </c>
      <c r="AG42" s="34">
        <f>$Q$28/'Fixed data'!$C$7</f>
        <v>4.013089319676128E-4</v>
      </c>
      <c r="AH42" s="34">
        <f>$Q$28/'Fixed data'!$C$7</f>
        <v>4.013089319676128E-4</v>
      </c>
      <c r="AI42" s="34">
        <f>$Q$28/'Fixed data'!$C$7</f>
        <v>4.013089319676128E-4</v>
      </c>
      <c r="AJ42" s="34">
        <f>$Q$28/'Fixed data'!$C$7</f>
        <v>4.013089319676128E-4</v>
      </c>
      <c r="AK42" s="34">
        <f>$Q$28/'Fixed data'!$C$7</f>
        <v>4.013089319676128E-4</v>
      </c>
      <c r="AL42" s="34">
        <f>$Q$28/'Fixed data'!$C$7</f>
        <v>4.013089319676128E-4</v>
      </c>
      <c r="AM42" s="34">
        <f>$Q$28/'Fixed data'!$C$7</f>
        <v>4.013089319676128E-4</v>
      </c>
      <c r="AN42" s="34">
        <f>$Q$28/'Fixed data'!$C$7</f>
        <v>4.013089319676128E-4</v>
      </c>
      <c r="AO42" s="34">
        <f>$Q$28/'Fixed data'!$C$7</f>
        <v>4.013089319676128E-4</v>
      </c>
      <c r="AP42" s="34">
        <f>$Q$28/'Fixed data'!$C$7</f>
        <v>4.013089319676128E-4</v>
      </c>
      <c r="AQ42" s="34">
        <f>$Q$28/'Fixed data'!$C$7</f>
        <v>4.013089319676128E-4</v>
      </c>
      <c r="AR42" s="34">
        <f>$Q$28/'Fixed data'!$C$7</f>
        <v>4.013089319676128E-4</v>
      </c>
      <c r="AS42" s="34">
        <f>$Q$28/'Fixed data'!$C$7</f>
        <v>4.013089319676128E-4</v>
      </c>
      <c r="AT42" s="34">
        <f>$Q$28/'Fixed data'!$C$7</f>
        <v>4.013089319676128E-4</v>
      </c>
      <c r="AU42" s="34">
        <f>$Q$28/'Fixed data'!$C$7</f>
        <v>4.013089319676128E-4</v>
      </c>
      <c r="AV42" s="34">
        <f>$Q$28/'Fixed data'!$C$7</f>
        <v>4.013089319676128E-4</v>
      </c>
      <c r="AW42" s="34">
        <f>$Q$28/'Fixed data'!$C$7</f>
        <v>4.013089319676128E-4</v>
      </c>
      <c r="AX42" s="34">
        <f>$Q$28/'Fixed data'!$C$7</f>
        <v>4.013089319676128E-4</v>
      </c>
      <c r="AY42" s="34">
        <f>$Q$28/'Fixed data'!$C$7</f>
        <v>4.013089319676128E-4</v>
      </c>
      <c r="AZ42" s="34">
        <f>$Q$28/'Fixed data'!$C$7</f>
        <v>4.013089319676128E-4</v>
      </c>
      <c r="BA42" s="34">
        <f>$Q$28/'Fixed data'!$C$7</f>
        <v>4.013089319676128E-4</v>
      </c>
      <c r="BB42" s="34">
        <f>$Q$28/'Fixed data'!$C$7</f>
        <v>4.013089319676128E-4</v>
      </c>
      <c r="BC42" s="34">
        <f>$Q$28/'Fixed data'!$C$7</f>
        <v>4.013089319676128E-4</v>
      </c>
      <c r="BD42" s="34">
        <f>$Q$28/'Fixed data'!$C$7</f>
        <v>4.013089319676128E-4</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4.013089319676128E-4</v>
      </c>
      <c r="T43" s="34">
        <f>$R$28/'Fixed data'!$C$7</f>
        <v>4.013089319676128E-4</v>
      </c>
      <c r="U43" s="34">
        <f>$R$28/'Fixed data'!$C$7</f>
        <v>4.013089319676128E-4</v>
      </c>
      <c r="V43" s="34">
        <f>$R$28/'Fixed data'!$C$7</f>
        <v>4.013089319676128E-4</v>
      </c>
      <c r="W43" s="34">
        <f>$R$28/'Fixed data'!$C$7</f>
        <v>4.013089319676128E-4</v>
      </c>
      <c r="X43" s="34">
        <f>$R$28/'Fixed data'!$C$7</f>
        <v>4.013089319676128E-4</v>
      </c>
      <c r="Y43" s="34">
        <f>$R$28/'Fixed data'!$C$7</f>
        <v>4.013089319676128E-4</v>
      </c>
      <c r="Z43" s="34">
        <f>$R$28/'Fixed data'!$C$7</f>
        <v>4.013089319676128E-4</v>
      </c>
      <c r="AA43" s="34">
        <f>$R$28/'Fixed data'!$C$7</f>
        <v>4.013089319676128E-4</v>
      </c>
      <c r="AB43" s="34">
        <f>$R$28/'Fixed data'!$C$7</f>
        <v>4.013089319676128E-4</v>
      </c>
      <c r="AC43" s="34">
        <f>$R$28/'Fixed data'!$C$7</f>
        <v>4.013089319676128E-4</v>
      </c>
      <c r="AD43" s="34">
        <f>$R$28/'Fixed data'!$C$7</f>
        <v>4.013089319676128E-4</v>
      </c>
      <c r="AE43" s="34">
        <f>$R$28/'Fixed data'!$C$7</f>
        <v>4.013089319676128E-4</v>
      </c>
      <c r="AF43" s="34">
        <f>$R$28/'Fixed data'!$C$7</f>
        <v>4.013089319676128E-4</v>
      </c>
      <c r="AG43" s="34">
        <f>$R$28/'Fixed data'!$C$7</f>
        <v>4.013089319676128E-4</v>
      </c>
      <c r="AH43" s="34">
        <f>$R$28/'Fixed data'!$C$7</f>
        <v>4.013089319676128E-4</v>
      </c>
      <c r="AI43" s="34">
        <f>$R$28/'Fixed data'!$C$7</f>
        <v>4.013089319676128E-4</v>
      </c>
      <c r="AJ43" s="34">
        <f>$R$28/'Fixed data'!$C$7</f>
        <v>4.013089319676128E-4</v>
      </c>
      <c r="AK43" s="34">
        <f>$R$28/'Fixed data'!$C$7</f>
        <v>4.013089319676128E-4</v>
      </c>
      <c r="AL43" s="34">
        <f>$R$28/'Fixed data'!$C$7</f>
        <v>4.013089319676128E-4</v>
      </c>
      <c r="AM43" s="34">
        <f>$R$28/'Fixed data'!$C$7</f>
        <v>4.013089319676128E-4</v>
      </c>
      <c r="AN43" s="34">
        <f>$R$28/'Fixed data'!$C$7</f>
        <v>4.013089319676128E-4</v>
      </c>
      <c r="AO43" s="34">
        <f>$R$28/'Fixed data'!$C$7</f>
        <v>4.013089319676128E-4</v>
      </c>
      <c r="AP43" s="34">
        <f>$R$28/'Fixed data'!$C$7</f>
        <v>4.013089319676128E-4</v>
      </c>
      <c r="AQ43" s="34">
        <f>$R$28/'Fixed data'!$C$7</f>
        <v>4.013089319676128E-4</v>
      </c>
      <c r="AR43" s="34">
        <f>$R$28/'Fixed data'!$C$7</f>
        <v>4.013089319676128E-4</v>
      </c>
      <c r="AS43" s="34">
        <f>$R$28/'Fixed data'!$C$7</f>
        <v>4.013089319676128E-4</v>
      </c>
      <c r="AT43" s="34">
        <f>$R$28/'Fixed data'!$C$7</f>
        <v>4.013089319676128E-4</v>
      </c>
      <c r="AU43" s="34">
        <f>$R$28/'Fixed data'!$C$7</f>
        <v>4.013089319676128E-4</v>
      </c>
      <c r="AV43" s="34">
        <f>$R$28/'Fixed data'!$C$7</f>
        <v>4.013089319676128E-4</v>
      </c>
      <c r="AW43" s="34">
        <f>$R$28/'Fixed data'!$C$7</f>
        <v>4.013089319676128E-4</v>
      </c>
      <c r="AX43" s="34">
        <f>$R$28/'Fixed data'!$C$7</f>
        <v>4.013089319676128E-4</v>
      </c>
      <c r="AY43" s="34">
        <f>$R$28/'Fixed data'!$C$7</f>
        <v>4.013089319676128E-4</v>
      </c>
      <c r="AZ43" s="34">
        <f>$R$28/'Fixed data'!$C$7</f>
        <v>4.013089319676128E-4</v>
      </c>
      <c r="BA43" s="34">
        <f>$R$28/'Fixed data'!$C$7</f>
        <v>4.013089319676128E-4</v>
      </c>
      <c r="BB43" s="34">
        <f>$R$28/'Fixed data'!$C$7</f>
        <v>4.013089319676128E-4</v>
      </c>
      <c r="BC43" s="34">
        <f>$R$28/'Fixed data'!$C$7</f>
        <v>4.013089319676128E-4</v>
      </c>
      <c r="BD43" s="34">
        <f>$R$28/'Fixed data'!$C$7</f>
        <v>4.013089319676128E-4</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4.013089319676128E-4</v>
      </c>
      <c r="U44" s="34">
        <f>$S$28/'Fixed data'!$C$7</f>
        <v>4.013089319676128E-4</v>
      </c>
      <c r="V44" s="34">
        <f>$S$28/'Fixed data'!$C$7</f>
        <v>4.013089319676128E-4</v>
      </c>
      <c r="W44" s="34">
        <f>$S$28/'Fixed data'!$C$7</f>
        <v>4.013089319676128E-4</v>
      </c>
      <c r="X44" s="34">
        <f>$S$28/'Fixed data'!$C$7</f>
        <v>4.013089319676128E-4</v>
      </c>
      <c r="Y44" s="34">
        <f>$S$28/'Fixed data'!$C$7</f>
        <v>4.013089319676128E-4</v>
      </c>
      <c r="Z44" s="34">
        <f>$S$28/'Fixed data'!$C$7</f>
        <v>4.013089319676128E-4</v>
      </c>
      <c r="AA44" s="34">
        <f>$S$28/'Fixed data'!$C$7</f>
        <v>4.013089319676128E-4</v>
      </c>
      <c r="AB44" s="34">
        <f>$S$28/'Fixed data'!$C$7</f>
        <v>4.013089319676128E-4</v>
      </c>
      <c r="AC44" s="34">
        <f>$S$28/'Fixed data'!$C$7</f>
        <v>4.013089319676128E-4</v>
      </c>
      <c r="AD44" s="34">
        <f>$S$28/'Fixed data'!$C$7</f>
        <v>4.013089319676128E-4</v>
      </c>
      <c r="AE44" s="34">
        <f>$S$28/'Fixed data'!$C$7</f>
        <v>4.013089319676128E-4</v>
      </c>
      <c r="AF44" s="34">
        <f>$S$28/'Fixed data'!$C$7</f>
        <v>4.013089319676128E-4</v>
      </c>
      <c r="AG44" s="34">
        <f>$S$28/'Fixed data'!$C$7</f>
        <v>4.013089319676128E-4</v>
      </c>
      <c r="AH44" s="34">
        <f>$S$28/'Fixed data'!$C$7</f>
        <v>4.013089319676128E-4</v>
      </c>
      <c r="AI44" s="34">
        <f>$S$28/'Fixed data'!$C$7</f>
        <v>4.013089319676128E-4</v>
      </c>
      <c r="AJ44" s="34">
        <f>$S$28/'Fixed data'!$C$7</f>
        <v>4.013089319676128E-4</v>
      </c>
      <c r="AK44" s="34">
        <f>$S$28/'Fixed data'!$C$7</f>
        <v>4.013089319676128E-4</v>
      </c>
      <c r="AL44" s="34">
        <f>$S$28/'Fixed data'!$C$7</f>
        <v>4.013089319676128E-4</v>
      </c>
      <c r="AM44" s="34">
        <f>$S$28/'Fixed data'!$C$7</f>
        <v>4.013089319676128E-4</v>
      </c>
      <c r="AN44" s="34">
        <f>$S$28/'Fixed data'!$C$7</f>
        <v>4.013089319676128E-4</v>
      </c>
      <c r="AO44" s="34">
        <f>$S$28/'Fixed data'!$C$7</f>
        <v>4.013089319676128E-4</v>
      </c>
      <c r="AP44" s="34">
        <f>$S$28/'Fixed data'!$C$7</f>
        <v>4.013089319676128E-4</v>
      </c>
      <c r="AQ44" s="34">
        <f>$S$28/'Fixed data'!$C$7</f>
        <v>4.013089319676128E-4</v>
      </c>
      <c r="AR44" s="34">
        <f>$S$28/'Fixed data'!$C$7</f>
        <v>4.013089319676128E-4</v>
      </c>
      <c r="AS44" s="34">
        <f>$S$28/'Fixed data'!$C$7</f>
        <v>4.013089319676128E-4</v>
      </c>
      <c r="AT44" s="34">
        <f>$S$28/'Fixed data'!$C$7</f>
        <v>4.013089319676128E-4</v>
      </c>
      <c r="AU44" s="34">
        <f>$S$28/'Fixed data'!$C$7</f>
        <v>4.013089319676128E-4</v>
      </c>
      <c r="AV44" s="34">
        <f>$S$28/'Fixed data'!$C$7</f>
        <v>4.013089319676128E-4</v>
      </c>
      <c r="AW44" s="34">
        <f>$S$28/'Fixed data'!$C$7</f>
        <v>4.013089319676128E-4</v>
      </c>
      <c r="AX44" s="34">
        <f>$S$28/'Fixed data'!$C$7</f>
        <v>4.013089319676128E-4</v>
      </c>
      <c r="AY44" s="34">
        <f>$S$28/'Fixed data'!$C$7</f>
        <v>4.013089319676128E-4</v>
      </c>
      <c r="AZ44" s="34">
        <f>$S$28/'Fixed data'!$C$7</f>
        <v>4.013089319676128E-4</v>
      </c>
      <c r="BA44" s="34">
        <f>$S$28/'Fixed data'!$C$7</f>
        <v>4.013089319676128E-4</v>
      </c>
      <c r="BB44" s="34">
        <f>$S$28/'Fixed data'!$C$7</f>
        <v>4.013089319676128E-4</v>
      </c>
      <c r="BC44" s="34">
        <f>$S$28/'Fixed data'!$C$7</f>
        <v>4.013089319676128E-4</v>
      </c>
      <c r="BD44" s="34">
        <f>$S$28/'Fixed data'!$C$7</f>
        <v>4.013089319676128E-4</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4.013089319676128E-4</v>
      </c>
      <c r="V45" s="34">
        <f>$T$28/'Fixed data'!$C$7</f>
        <v>4.013089319676128E-4</v>
      </c>
      <c r="W45" s="34">
        <f>$T$28/'Fixed data'!$C$7</f>
        <v>4.013089319676128E-4</v>
      </c>
      <c r="X45" s="34">
        <f>$T$28/'Fixed data'!$C$7</f>
        <v>4.013089319676128E-4</v>
      </c>
      <c r="Y45" s="34">
        <f>$T$28/'Fixed data'!$C$7</f>
        <v>4.013089319676128E-4</v>
      </c>
      <c r="Z45" s="34">
        <f>$T$28/'Fixed data'!$C$7</f>
        <v>4.013089319676128E-4</v>
      </c>
      <c r="AA45" s="34">
        <f>$T$28/'Fixed data'!$C$7</f>
        <v>4.013089319676128E-4</v>
      </c>
      <c r="AB45" s="34">
        <f>$T$28/'Fixed data'!$C$7</f>
        <v>4.013089319676128E-4</v>
      </c>
      <c r="AC45" s="34">
        <f>$T$28/'Fixed data'!$C$7</f>
        <v>4.013089319676128E-4</v>
      </c>
      <c r="AD45" s="34">
        <f>$T$28/'Fixed data'!$C$7</f>
        <v>4.013089319676128E-4</v>
      </c>
      <c r="AE45" s="34">
        <f>$T$28/'Fixed data'!$C$7</f>
        <v>4.013089319676128E-4</v>
      </c>
      <c r="AF45" s="34">
        <f>$T$28/'Fixed data'!$C$7</f>
        <v>4.013089319676128E-4</v>
      </c>
      <c r="AG45" s="34">
        <f>$T$28/'Fixed data'!$C$7</f>
        <v>4.013089319676128E-4</v>
      </c>
      <c r="AH45" s="34">
        <f>$T$28/'Fixed data'!$C$7</f>
        <v>4.013089319676128E-4</v>
      </c>
      <c r="AI45" s="34">
        <f>$T$28/'Fixed data'!$C$7</f>
        <v>4.013089319676128E-4</v>
      </c>
      <c r="AJ45" s="34">
        <f>$T$28/'Fixed data'!$C$7</f>
        <v>4.013089319676128E-4</v>
      </c>
      <c r="AK45" s="34">
        <f>$T$28/'Fixed data'!$C$7</f>
        <v>4.013089319676128E-4</v>
      </c>
      <c r="AL45" s="34">
        <f>$T$28/'Fixed data'!$C$7</f>
        <v>4.013089319676128E-4</v>
      </c>
      <c r="AM45" s="34">
        <f>$T$28/'Fixed data'!$C$7</f>
        <v>4.013089319676128E-4</v>
      </c>
      <c r="AN45" s="34">
        <f>$T$28/'Fixed data'!$C$7</f>
        <v>4.013089319676128E-4</v>
      </c>
      <c r="AO45" s="34">
        <f>$T$28/'Fixed data'!$C$7</f>
        <v>4.013089319676128E-4</v>
      </c>
      <c r="AP45" s="34">
        <f>$T$28/'Fixed data'!$C$7</f>
        <v>4.013089319676128E-4</v>
      </c>
      <c r="AQ45" s="34">
        <f>$T$28/'Fixed data'!$C$7</f>
        <v>4.013089319676128E-4</v>
      </c>
      <c r="AR45" s="34">
        <f>$T$28/'Fixed data'!$C$7</f>
        <v>4.013089319676128E-4</v>
      </c>
      <c r="AS45" s="34">
        <f>$T$28/'Fixed data'!$C$7</f>
        <v>4.013089319676128E-4</v>
      </c>
      <c r="AT45" s="34">
        <f>$T$28/'Fixed data'!$C$7</f>
        <v>4.013089319676128E-4</v>
      </c>
      <c r="AU45" s="34">
        <f>$T$28/'Fixed data'!$C$7</f>
        <v>4.013089319676128E-4</v>
      </c>
      <c r="AV45" s="34">
        <f>$T$28/'Fixed data'!$C$7</f>
        <v>4.013089319676128E-4</v>
      </c>
      <c r="AW45" s="34">
        <f>$T$28/'Fixed data'!$C$7</f>
        <v>4.013089319676128E-4</v>
      </c>
      <c r="AX45" s="34">
        <f>$T$28/'Fixed data'!$C$7</f>
        <v>4.013089319676128E-4</v>
      </c>
      <c r="AY45" s="34">
        <f>$T$28/'Fixed data'!$C$7</f>
        <v>4.013089319676128E-4</v>
      </c>
      <c r="AZ45" s="34">
        <f>$T$28/'Fixed data'!$C$7</f>
        <v>4.013089319676128E-4</v>
      </c>
      <c r="BA45" s="34">
        <f>$T$28/'Fixed data'!$C$7</f>
        <v>4.013089319676128E-4</v>
      </c>
      <c r="BB45" s="34">
        <f>$T$28/'Fixed data'!$C$7</f>
        <v>4.013089319676128E-4</v>
      </c>
      <c r="BC45" s="34">
        <f>$T$28/'Fixed data'!$C$7</f>
        <v>4.013089319676128E-4</v>
      </c>
      <c r="BD45" s="34">
        <f>$T$28/'Fixed data'!$C$7</f>
        <v>4.013089319676128E-4</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4.013089319676128E-4</v>
      </c>
      <c r="W46" s="34">
        <f>$U$28/'Fixed data'!$C$7</f>
        <v>4.013089319676128E-4</v>
      </c>
      <c r="X46" s="34">
        <f>$U$28/'Fixed data'!$C$7</f>
        <v>4.013089319676128E-4</v>
      </c>
      <c r="Y46" s="34">
        <f>$U$28/'Fixed data'!$C$7</f>
        <v>4.013089319676128E-4</v>
      </c>
      <c r="Z46" s="34">
        <f>$U$28/'Fixed data'!$C$7</f>
        <v>4.013089319676128E-4</v>
      </c>
      <c r="AA46" s="34">
        <f>$U$28/'Fixed data'!$C$7</f>
        <v>4.013089319676128E-4</v>
      </c>
      <c r="AB46" s="34">
        <f>$U$28/'Fixed data'!$C$7</f>
        <v>4.013089319676128E-4</v>
      </c>
      <c r="AC46" s="34">
        <f>$U$28/'Fixed data'!$C$7</f>
        <v>4.013089319676128E-4</v>
      </c>
      <c r="AD46" s="34">
        <f>$U$28/'Fixed data'!$C$7</f>
        <v>4.013089319676128E-4</v>
      </c>
      <c r="AE46" s="34">
        <f>$U$28/'Fixed data'!$C$7</f>
        <v>4.013089319676128E-4</v>
      </c>
      <c r="AF46" s="34">
        <f>$U$28/'Fixed data'!$C$7</f>
        <v>4.013089319676128E-4</v>
      </c>
      <c r="AG46" s="34">
        <f>$U$28/'Fixed data'!$C$7</f>
        <v>4.013089319676128E-4</v>
      </c>
      <c r="AH46" s="34">
        <f>$U$28/'Fixed data'!$C$7</f>
        <v>4.013089319676128E-4</v>
      </c>
      <c r="AI46" s="34">
        <f>$U$28/'Fixed data'!$C$7</f>
        <v>4.013089319676128E-4</v>
      </c>
      <c r="AJ46" s="34">
        <f>$U$28/'Fixed data'!$C$7</f>
        <v>4.013089319676128E-4</v>
      </c>
      <c r="AK46" s="34">
        <f>$U$28/'Fixed data'!$C$7</f>
        <v>4.013089319676128E-4</v>
      </c>
      <c r="AL46" s="34">
        <f>$U$28/'Fixed data'!$C$7</f>
        <v>4.013089319676128E-4</v>
      </c>
      <c r="AM46" s="34">
        <f>$U$28/'Fixed data'!$C$7</f>
        <v>4.013089319676128E-4</v>
      </c>
      <c r="AN46" s="34">
        <f>$U$28/'Fixed data'!$C$7</f>
        <v>4.013089319676128E-4</v>
      </c>
      <c r="AO46" s="34">
        <f>$U$28/'Fixed data'!$C$7</f>
        <v>4.013089319676128E-4</v>
      </c>
      <c r="AP46" s="34">
        <f>$U$28/'Fixed data'!$C$7</f>
        <v>4.013089319676128E-4</v>
      </c>
      <c r="AQ46" s="34">
        <f>$U$28/'Fixed data'!$C$7</f>
        <v>4.013089319676128E-4</v>
      </c>
      <c r="AR46" s="34">
        <f>$U$28/'Fixed data'!$C$7</f>
        <v>4.013089319676128E-4</v>
      </c>
      <c r="AS46" s="34">
        <f>$U$28/'Fixed data'!$C$7</f>
        <v>4.013089319676128E-4</v>
      </c>
      <c r="AT46" s="34">
        <f>$U$28/'Fixed data'!$C$7</f>
        <v>4.013089319676128E-4</v>
      </c>
      <c r="AU46" s="34">
        <f>$U$28/'Fixed data'!$C$7</f>
        <v>4.013089319676128E-4</v>
      </c>
      <c r="AV46" s="34">
        <f>$U$28/'Fixed data'!$C$7</f>
        <v>4.013089319676128E-4</v>
      </c>
      <c r="AW46" s="34">
        <f>$U$28/'Fixed data'!$C$7</f>
        <v>4.013089319676128E-4</v>
      </c>
      <c r="AX46" s="34">
        <f>$U$28/'Fixed data'!$C$7</f>
        <v>4.013089319676128E-4</v>
      </c>
      <c r="AY46" s="34">
        <f>$U$28/'Fixed data'!$C$7</f>
        <v>4.013089319676128E-4</v>
      </c>
      <c r="AZ46" s="34">
        <f>$U$28/'Fixed data'!$C$7</f>
        <v>4.013089319676128E-4</v>
      </c>
      <c r="BA46" s="34">
        <f>$U$28/'Fixed data'!$C$7</f>
        <v>4.013089319676128E-4</v>
      </c>
      <c r="BB46" s="34">
        <f>$U$28/'Fixed data'!$C$7</f>
        <v>4.013089319676128E-4</v>
      </c>
      <c r="BC46" s="34">
        <f>$U$28/'Fixed data'!$C$7</f>
        <v>4.013089319676128E-4</v>
      </c>
      <c r="BD46" s="34">
        <f>$U$28/'Fixed data'!$C$7</f>
        <v>4.013089319676128E-4</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4.013089319676128E-4</v>
      </c>
      <c r="X47" s="34">
        <f>$V$28/'Fixed data'!$C$7</f>
        <v>4.013089319676128E-4</v>
      </c>
      <c r="Y47" s="34">
        <f>$V$28/'Fixed data'!$C$7</f>
        <v>4.013089319676128E-4</v>
      </c>
      <c r="Z47" s="34">
        <f>$V$28/'Fixed data'!$C$7</f>
        <v>4.013089319676128E-4</v>
      </c>
      <c r="AA47" s="34">
        <f>$V$28/'Fixed data'!$C$7</f>
        <v>4.013089319676128E-4</v>
      </c>
      <c r="AB47" s="34">
        <f>$V$28/'Fixed data'!$C$7</f>
        <v>4.013089319676128E-4</v>
      </c>
      <c r="AC47" s="34">
        <f>$V$28/'Fixed data'!$C$7</f>
        <v>4.013089319676128E-4</v>
      </c>
      <c r="AD47" s="34">
        <f>$V$28/'Fixed data'!$C$7</f>
        <v>4.013089319676128E-4</v>
      </c>
      <c r="AE47" s="34">
        <f>$V$28/'Fixed data'!$C$7</f>
        <v>4.013089319676128E-4</v>
      </c>
      <c r="AF47" s="34">
        <f>$V$28/'Fixed data'!$C$7</f>
        <v>4.013089319676128E-4</v>
      </c>
      <c r="AG47" s="34">
        <f>$V$28/'Fixed data'!$C$7</f>
        <v>4.013089319676128E-4</v>
      </c>
      <c r="AH47" s="34">
        <f>$V$28/'Fixed data'!$C$7</f>
        <v>4.013089319676128E-4</v>
      </c>
      <c r="AI47" s="34">
        <f>$V$28/'Fixed data'!$C$7</f>
        <v>4.013089319676128E-4</v>
      </c>
      <c r="AJ47" s="34">
        <f>$V$28/'Fixed data'!$C$7</f>
        <v>4.013089319676128E-4</v>
      </c>
      <c r="AK47" s="34">
        <f>$V$28/'Fixed data'!$C$7</f>
        <v>4.013089319676128E-4</v>
      </c>
      <c r="AL47" s="34">
        <f>$V$28/'Fixed data'!$C$7</f>
        <v>4.013089319676128E-4</v>
      </c>
      <c r="AM47" s="34">
        <f>$V$28/'Fixed data'!$C$7</f>
        <v>4.013089319676128E-4</v>
      </c>
      <c r="AN47" s="34">
        <f>$V$28/'Fixed data'!$C$7</f>
        <v>4.013089319676128E-4</v>
      </c>
      <c r="AO47" s="34">
        <f>$V$28/'Fixed data'!$C$7</f>
        <v>4.013089319676128E-4</v>
      </c>
      <c r="AP47" s="34">
        <f>$V$28/'Fixed data'!$C$7</f>
        <v>4.013089319676128E-4</v>
      </c>
      <c r="AQ47" s="34">
        <f>$V$28/'Fixed data'!$C$7</f>
        <v>4.013089319676128E-4</v>
      </c>
      <c r="AR47" s="34">
        <f>$V$28/'Fixed data'!$C$7</f>
        <v>4.013089319676128E-4</v>
      </c>
      <c r="AS47" s="34">
        <f>$V$28/'Fixed data'!$C$7</f>
        <v>4.013089319676128E-4</v>
      </c>
      <c r="AT47" s="34">
        <f>$V$28/'Fixed data'!$C$7</f>
        <v>4.013089319676128E-4</v>
      </c>
      <c r="AU47" s="34">
        <f>$V$28/'Fixed data'!$C$7</f>
        <v>4.013089319676128E-4</v>
      </c>
      <c r="AV47" s="34">
        <f>$V$28/'Fixed data'!$C$7</f>
        <v>4.013089319676128E-4</v>
      </c>
      <c r="AW47" s="34">
        <f>$V$28/'Fixed data'!$C$7</f>
        <v>4.013089319676128E-4</v>
      </c>
      <c r="AX47" s="34">
        <f>$V$28/'Fixed data'!$C$7</f>
        <v>4.013089319676128E-4</v>
      </c>
      <c r="AY47" s="34">
        <f>$V$28/'Fixed data'!$C$7</f>
        <v>4.013089319676128E-4</v>
      </c>
      <c r="AZ47" s="34">
        <f>$V$28/'Fixed data'!$C$7</f>
        <v>4.013089319676128E-4</v>
      </c>
      <c r="BA47" s="34">
        <f>$V$28/'Fixed data'!$C$7</f>
        <v>4.013089319676128E-4</v>
      </c>
      <c r="BB47" s="34">
        <f>$V$28/'Fixed data'!$C$7</f>
        <v>4.013089319676128E-4</v>
      </c>
      <c r="BC47" s="34">
        <f>$V$28/'Fixed data'!$C$7</f>
        <v>4.013089319676128E-4</v>
      </c>
      <c r="BD47" s="34">
        <f>$V$28/'Fixed data'!$C$7</f>
        <v>4.013089319676128E-4</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4.013089319676128E-4</v>
      </c>
      <c r="Y48" s="34">
        <f>$W$28/'Fixed data'!$C$7</f>
        <v>4.013089319676128E-4</v>
      </c>
      <c r="Z48" s="34">
        <f>$W$28/'Fixed data'!$C$7</f>
        <v>4.013089319676128E-4</v>
      </c>
      <c r="AA48" s="34">
        <f>$W$28/'Fixed data'!$C$7</f>
        <v>4.013089319676128E-4</v>
      </c>
      <c r="AB48" s="34">
        <f>$W$28/'Fixed data'!$C$7</f>
        <v>4.013089319676128E-4</v>
      </c>
      <c r="AC48" s="34">
        <f>$W$28/'Fixed data'!$C$7</f>
        <v>4.013089319676128E-4</v>
      </c>
      <c r="AD48" s="34">
        <f>$W$28/'Fixed data'!$C$7</f>
        <v>4.013089319676128E-4</v>
      </c>
      <c r="AE48" s="34">
        <f>$W$28/'Fixed data'!$C$7</f>
        <v>4.013089319676128E-4</v>
      </c>
      <c r="AF48" s="34">
        <f>$W$28/'Fixed data'!$C$7</f>
        <v>4.013089319676128E-4</v>
      </c>
      <c r="AG48" s="34">
        <f>$W$28/'Fixed data'!$C$7</f>
        <v>4.013089319676128E-4</v>
      </c>
      <c r="AH48" s="34">
        <f>$W$28/'Fixed data'!$C$7</f>
        <v>4.013089319676128E-4</v>
      </c>
      <c r="AI48" s="34">
        <f>$W$28/'Fixed data'!$C$7</f>
        <v>4.013089319676128E-4</v>
      </c>
      <c r="AJ48" s="34">
        <f>$W$28/'Fixed data'!$C$7</f>
        <v>4.013089319676128E-4</v>
      </c>
      <c r="AK48" s="34">
        <f>$W$28/'Fixed data'!$C$7</f>
        <v>4.013089319676128E-4</v>
      </c>
      <c r="AL48" s="34">
        <f>$W$28/'Fixed data'!$C$7</f>
        <v>4.013089319676128E-4</v>
      </c>
      <c r="AM48" s="34">
        <f>$W$28/'Fixed data'!$C$7</f>
        <v>4.013089319676128E-4</v>
      </c>
      <c r="AN48" s="34">
        <f>$W$28/'Fixed data'!$C$7</f>
        <v>4.013089319676128E-4</v>
      </c>
      <c r="AO48" s="34">
        <f>$W$28/'Fixed data'!$C$7</f>
        <v>4.013089319676128E-4</v>
      </c>
      <c r="AP48" s="34">
        <f>$W$28/'Fixed data'!$C$7</f>
        <v>4.013089319676128E-4</v>
      </c>
      <c r="AQ48" s="34">
        <f>$W$28/'Fixed data'!$C$7</f>
        <v>4.013089319676128E-4</v>
      </c>
      <c r="AR48" s="34">
        <f>$W$28/'Fixed data'!$C$7</f>
        <v>4.013089319676128E-4</v>
      </c>
      <c r="AS48" s="34">
        <f>$W$28/'Fixed data'!$C$7</f>
        <v>4.013089319676128E-4</v>
      </c>
      <c r="AT48" s="34">
        <f>$W$28/'Fixed data'!$C$7</f>
        <v>4.013089319676128E-4</v>
      </c>
      <c r="AU48" s="34">
        <f>$W$28/'Fixed data'!$C$7</f>
        <v>4.013089319676128E-4</v>
      </c>
      <c r="AV48" s="34">
        <f>$W$28/'Fixed data'!$C$7</f>
        <v>4.013089319676128E-4</v>
      </c>
      <c r="AW48" s="34">
        <f>$W$28/'Fixed data'!$C$7</f>
        <v>4.013089319676128E-4</v>
      </c>
      <c r="AX48" s="34">
        <f>$W$28/'Fixed data'!$C$7</f>
        <v>4.013089319676128E-4</v>
      </c>
      <c r="AY48" s="34">
        <f>$W$28/'Fixed data'!$C$7</f>
        <v>4.013089319676128E-4</v>
      </c>
      <c r="AZ48" s="34">
        <f>$W$28/'Fixed data'!$C$7</f>
        <v>4.013089319676128E-4</v>
      </c>
      <c r="BA48" s="34">
        <f>$W$28/'Fixed data'!$C$7</f>
        <v>4.013089319676128E-4</v>
      </c>
      <c r="BB48" s="34">
        <f>$W$28/'Fixed data'!$C$7</f>
        <v>4.013089319676128E-4</v>
      </c>
      <c r="BC48" s="34">
        <f>$W$28/'Fixed data'!$C$7</f>
        <v>4.013089319676128E-4</v>
      </c>
      <c r="BD48" s="34">
        <f>$W$28/'Fixed data'!$C$7</f>
        <v>4.013089319676128E-4</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4.013089319676128E-4</v>
      </c>
      <c r="Z49" s="34">
        <f>$X$28/'Fixed data'!$C$7</f>
        <v>4.013089319676128E-4</v>
      </c>
      <c r="AA49" s="34">
        <f>$X$28/'Fixed data'!$C$7</f>
        <v>4.013089319676128E-4</v>
      </c>
      <c r="AB49" s="34">
        <f>$X$28/'Fixed data'!$C$7</f>
        <v>4.013089319676128E-4</v>
      </c>
      <c r="AC49" s="34">
        <f>$X$28/'Fixed data'!$C$7</f>
        <v>4.013089319676128E-4</v>
      </c>
      <c r="AD49" s="34">
        <f>$X$28/'Fixed data'!$C$7</f>
        <v>4.013089319676128E-4</v>
      </c>
      <c r="AE49" s="34">
        <f>$X$28/'Fixed data'!$C$7</f>
        <v>4.013089319676128E-4</v>
      </c>
      <c r="AF49" s="34">
        <f>$X$28/'Fixed data'!$C$7</f>
        <v>4.013089319676128E-4</v>
      </c>
      <c r="AG49" s="34">
        <f>$X$28/'Fixed data'!$C$7</f>
        <v>4.013089319676128E-4</v>
      </c>
      <c r="AH49" s="34">
        <f>$X$28/'Fixed data'!$C$7</f>
        <v>4.013089319676128E-4</v>
      </c>
      <c r="AI49" s="34">
        <f>$X$28/'Fixed data'!$C$7</f>
        <v>4.013089319676128E-4</v>
      </c>
      <c r="AJ49" s="34">
        <f>$X$28/'Fixed data'!$C$7</f>
        <v>4.013089319676128E-4</v>
      </c>
      <c r="AK49" s="34">
        <f>$X$28/'Fixed data'!$C$7</f>
        <v>4.013089319676128E-4</v>
      </c>
      <c r="AL49" s="34">
        <f>$X$28/'Fixed data'!$C$7</f>
        <v>4.013089319676128E-4</v>
      </c>
      <c r="AM49" s="34">
        <f>$X$28/'Fixed data'!$C$7</f>
        <v>4.013089319676128E-4</v>
      </c>
      <c r="AN49" s="34">
        <f>$X$28/'Fixed data'!$C$7</f>
        <v>4.013089319676128E-4</v>
      </c>
      <c r="AO49" s="34">
        <f>$X$28/'Fixed data'!$C$7</f>
        <v>4.013089319676128E-4</v>
      </c>
      <c r="AP49" s="34">
        <f>$X$28/'Fixed data'!$C$7</f>
        <v>4.013089319676128E-4</v>
      </c>
      <c r="AQ49" s="34">
        <f>$X$28/'Fixed data'!$C$7</f>
        <v>4.013089319676128E-4</v>
      </c>
      <c r="AR49" s="34">
        <f>$X$28/'Fixed data'!$C$7</f>
        <v>4.013089319676128E-4</v>
      </c>
      <c r="AS49" s="34">
        <f>$X$28/'Fixed data'!$C$7</f>
        <v>4.013089319676128E-4</v>
      </c>
      <c r="AT49" s="34">
        <f>$X$28/'Fixed data'!$C$7</f>
        <v>4.013089319676128E-4</v>
      </c>
      <c r="AU49" s="34">
        <f>$X$28/'Fixed data'!$C$7</f>
        <v>4.013089319676128E-4</v>
      </c>
      <c r="AV49" s="34">
        <f>$X$28/'Fixed data'!$C$7</f>
        <v>4.013089319676128E-4</v>
      </c>
      <c r="AW49" s="34">
        <f>$X$28/'Fixed data'!$C$7</f>
        <v>4.013089319676128E-4</v>
      </c>
      <c r="AX49" s="34">
        <f>$X$28/'Fixed data'!$C$7</f>
        <v>4.013089319676128E-4</v>
      </c>
      <c r="AY49" s="34">
        <f>$X$28/'Fixed data'!$C$7</f>
        <v>4.013089319676128E-4</v>
      </c>
      <c r="AZ49" s="34">
        <f>$X$28/'Fixed data'!$C$7</f>
        <v>4.013089319676128E-4</v>
      </c>
      <c r="BA49" s="34">
        <f>$X$28/'Fixed data'!$C$7</f>
        <v>4.013089319676128E-4</v>
      </c>
      <c r="BB49" s="34">
        <f>$X$28/'Fixed data'!$C$7</f>
        <v>4.013089319676128E-4</v>
      </c>
      <c r="BC49" s="34">
        <f>$X$28/'Fixed data'!$C$7</f>
        <v>4.013089319676128E-4</v>
      </c>
      <c r="BD49" s="34">
        <f>$X$28/'Fixed data'!$C$7</f>
        <v>4.013089319676128E-4</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4.013089319676128E-4</v>
      </c>
      <c r="AA50" s="34">
        <f>$Y$28/'Fixed data'!$C$7</f>
        <v>4.013089319676128E-4</v>
      </c>
      <c r="AB50" s="34">
        <f>$Y$28/'Fixed data'!$C$7</f>
        <v>4.013089319676128E-4</v>
      </c>
      <c r="AC50" s="34">
        <f>$Y$28/'Fixed data'!$C$7</f>
        <v>4.013089319676128E-4</v>
      </c>
      <c r="AD50" s="34">
        <f>$Y$28/'Fixed data'!$C$7</f>
        <v>4.013089319676128E-4</v>
      </c>
      <c r="AE50" s="34">
        <f>$Y$28/'Fixed data'!$C$7</f>
        <v>4.013089319676128E-4</v>
      </c>
      <c r="AF50" s="34">
        <f>$Y$28/'Fixed data'!$C$7</f>
        <v>4.013089319676128E-4</v>
      </c>
      <c r="AG50" s="34">
        <f>$Y$28/'Fixed data'!$C$7</f>
        <v>4.013089319676128E-4</v>
      </c>
      <c r="AH50" s="34">
        <f>$Y$28/'Fixed data'!$C$7</f>
        <v>4.013089319676128E-4</v>
      </c>
      <c r="AI50" s="34">
        <f>$Y$28/'Fixed data'!$C$7</f>
        <v>4.013089319676128E-4</v>
      </c>
      <c r="AJ50" s="34">
        <f>$Y$28/'Fixed data'!$C$7</f>
        <v>4.013089319676128E-4</v>
      </c>
      <c r="AK50" s="34">
        <f>$Y$28/'Fixed data'!$C$7</f>
        <v>4.013089319676128E-4</v>
      </c>
      <c r="AL50" s="34">
        <f>$Y$28/'Fixed data'!$C$7</f>
        <v>4.013089319676128E-4</v>
      </c>
      <c r="AM50" s="34">
        <f>$Y$28/'Fixed data'!$C$7</f>
        <v>4.013089319676128E-4</v>
      </c>
      <c r="AN50" s="34">
        <f>$Y$28/'Fixed data'!$C$7</f>
        <v>4.013089319676128E-4</v>
      </c>
      <c r="AO50" s="34">
        <f>$Y$28/'Fixed data'!$C$7</f>
        <v>4.013089319676128E-4</v>
      </c>
      <c r="AP50" s="34">
        <f>$Y$28/'Fixed data'!$C$7</f>
        <v>4.013089319676128E-4</v>
      </c>
      <c r="AQ50" s="34">
        <f>$Y$28/'Fixed data'!$C$7</f>
        <v>4.013089319676128E-4</v>
      </c>
      <c r="AR50" s="34">
        <f>$Y$28/'Fixed data'!$C$7</f>
        <v>4.013089319676128E-4</v>
      </c>
      <c r="AS50" s="34">
        <f>$Y$28/'Fixed data'!$C$7</f>
        <v>4.013089319676128E-4</v>
      </c>
      <c r="AT50" s="34">
        <f>$Y$28/'Fixed data'!$C$7</f>
        <v>4.013089319676128E-4</v>
      </c>
      <c r="AU50" s="34">
        <f>$Y$28/'Fixed data'!$C$7</f>
        <v>4.013089319676128E-4</v>
      </c>
      <c r="AV50" s="34">
        <f>$Y$28/'Fixed data'!$C$7</f>
        <v>4.013089319676128E-4</v>
      </c>
      <c r="AW50" s="34">
        <f>$Y$28/'Fixed data'!$C$7</f>
        <v>4.013089319676128E-4</v>
      </c>
      <c r="AX50" s="34">
        <f>$Y$28/'Fixed data'!$C$7</f>
        <v>4.013089319676128E-4</v>
      </c>
      <c r="AY50" s="34">
        <f>$Y$28/'Fixed data'!$C$7</f>
        <v>4.013089319676128E-4</v>
      </c>
      <c r="AZ50" s="34">
        <f>$Y$28/'Fixed data'!$C$7</f>
        <v>4.013089319676128E-4</v>
      </c>
      <c r="BA50" s="34">
        <f>$Y$28/'Fixed data'!$C$7</f>
        <v>4.013089319676128E-4</v>
      </c>
      <c r="BB50" s="34">
        <f>$Y$28/'Fixed data'!$C$7</f>
        <v>4.013089319676128E-4</v>
      </c>
      <c r="BC50" s="34">
        <f>$Y$28/'Fixed data'!$C$7</f>
        <v>4.013089319676128E-4</v>
      </c>
      <c r="BD50" s="34">
        <f>$Y$28/'Fixed data'!$C$7</f>
        <v>4.013089319676128E-4</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4.013089319676128E-4</v>
      </c>
      <c r="AB51" s="34">
        <f>$Z$28/'Fixed data'!$C$7</f>
        <v>4.013089319676128E-4</v>
      </c>
      <c r="AC51" s="34">
        <f>$Z$28/'Fixed data'!$C$7</f>
        <v>4.013089319676128E-4</v>
      </c>
      <c r="AD51" s="34">
        <f>$Z$28/'Fixed data'!$C$7</f>
        <v>4.013089319676128E-4</v>
      </c>
      <c r="AE51" s="34">
        <f>$Z$28/'Fixed data'!$C$7</f>
        <v>4.013089319676128E-4</v>
      </c>
      <c r="AF51" s="34">
        <f>$Z$28/'Fixed data'!$C$7</f>
        <v>4.013089319676128E-4</v>
      </c>
      <c r="AG51" s="34">
        <f>$Z$28/'Fixed data'!$C$7</f>
        <v>4.013089319676128E-4</v>
      </c>
      <c r="AH51" s="34">
        <f>$Z$28/'Fixed data'!$C$7</f>
        <v>4.013089319676128E-4</v>
      </c>
      <c r="AI51" s="34">
        <f>$Z$28/'Fixed data'!$C$7</f>
        <v>4.013089319676128E-4</v>
      </c>
      <c r="AJ51" s="34">
        <f>$Z$28/'Fixed data'!$C$7</f>
        <v>4.013089319676128E-4</v>
      </c>
      <c r="AK51" s="34">
        <f>$Z$28/'Fixed data'!$C$7</f>
        <v>4.013089319676128E-4</v>
      </c>
      <c r="AL51" s="34">
        <f>$Z$28/'Fixed data'!$C$7</f>
        <v>4.013089319676128E-4</v>
      </c>
      <c r="AM51" s="34">
        <f>$Z$28/'Fixed data'!$C$7</f>
        <v>4.013089319676128E-4</v>
      </c>
      <c r="AN51" s="34">
        <f>$Z$28/'Fixed data'!$C$7</f>
        <v>4.013089319676128E-4</v>
      </c>
      <c r="AO51" s="34">
        <f>$Z$28/'Fixed data'!$C$7</f>
        <v>4.013089319676128E-4</v>
      </c>
      <c r="AP51" s="34">
        <f>$Z$28/'Fixed data'!$C$7</f>
        <v>4.013089319676128E-4</v>
      </c>
      <c r="AQ51" s="34">
        <f>$Z$28/'Fixed data'!$C$7</f>
        <v>4.013089319676128E-4</v>
      </c>
      <c r="AR51" s="34">
        <f>$Z$28/'Fixed data'!$C$7</f>
        <v>4.013089319676128E-4</v>
      </c>
      <c r="AS51" s="34">
        <f>$Z$28/'Fixed data'!$C$7</f>
        <v>4.013089319676128E-4</v>
      </c>
      <c r="AT51" s="34">
        <f>$Z$28/'Fixed data'!$C$7</f>
        <v>4.013089319676128E-4</v>
      </c>
      <c r="AU51" s="34">
        <f>$Z$28/'Fixed data'!$C$7</f>
        <v>4.013089319676128E-4</v>
      </c>
      <c r="AV51" s="34">
        <f>$Z$28/'Fixed data'!$C$7</f>
        <v>4.013089319676128E-4</v>
      </c>
      <c r="AW51" s="34">
        <f>$Z$28/'Fixed data'!$C$7</f>
        <v>4.013089319676128E-4</v>
      </c>
      <c r="AX51" s="34">
        <f>$Z$28/'Fixed data'!$C$7</f>
        <v>4.013089319676128E-4</v>
      </c>
      <c r="AY51" s="34">
        <f>$Z$28/'Fixed data'!$C$7</f>
        <v>4.013089319676128E-4</v>
      </c>
      <c r="AZ51" s="34">
        <f>$Z$28/'Fixed data'!$C$7</f>
        <v>4.013089319676128E-4</v>
      </c>
      <c r="BA51" s="34">
        <f>$Z$28/'Fixed data'!$C$7</f>
        <v>4.013089319676128E-4</v>
      </c>
      <c r="BB51" s="34">
        <f>$Z$28/'Fixed data'!$C$7</f>
        <v>4.013089319676128E-4</v>
      </c>
      <c r="BC51" s="34">
        <f>$Z$28/'Fixed data'!$C$7</f>
        <v>4.013089319676128E-4</v>
      </c>
      <c r="BD51" s="34">
        <f>$Z$28/'Fixed data'!$C$7</f>
        <v>4.013089319676128E-4</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4.013089319676128E-4</v>
      </c>
      <c r="AC52" s="34">
        <f>$AA$28/'Fixed data'!$C$7</f>
        <v>4.013089319676128E-4</v>
      </c>
      <c r="AD52" s="34">
        <f>$AA$28/'Fixed data'!$C$7</f>
        <v>4.013089319676128E-4</v>
      </c>
      <c r="AE52" s="34">
        <f>$AA$28/'Fixed data'!$C$7</f>
        <v>4.013089319676128E-4</v>
      </c>
      <c r="AF52" s="34">
        <f>$AA$28/'Fixed data'!$C$7</f>
        <v>4.013089319676128E-4</v>
      </c>
      <c r="AG52" s="34">
        <f>$AA$28/'Fixed data'!$C$7</f>
        <v>4.013089319676128E-4</v>
      </c>
      <c r="AH52" s="34">
        <f>$AA$28/'Fixed data'!$C$7</f>
        <v>4.013089319676128E-4</v>
      </c>
      <c r="AI52" s="34">
        <f>$AA$28/'Fixed data'!$C$7</f>
        <v>4.013089319676128E-4</v>
      </c>
      <c r="AJ52" s="34">
        <f>$AA$28/'Fixed data'!$C$7</f>
        <v>4.013089319676128E-4</v>
      </c>
      <c r="AK52" s="34">
        <f>$AA$28/'Fixed data'!$C$7</f>
        <v>4.013089319676128E-4</v>
      </c>
      <c r="AL52" s="34">
        <f>$AA$28/'Fixed data'!$C$7</f>
        <v>4.013089319676128E-4</v>
      </c>
      <c r="AM52" s="34">
        <f>$AA$28/'Fixed data'!$C$7</f>
        <v>4.013089319676128E-4</v>
      </c>
      <c r="AN52" s="34">
        <f>$AA$28/'Fixed data'!$C$7</f>
        <v>4.013089319676128E-4</v>
      </c>
      <c r="AO52" s="34">
        <f>$AA$28/'Fixed data'!$C$7</f>
        <v>4.013089319676128E-4</v>
      </c>
      <c r="AP52" s="34">
        <f>$AA$28/'Fixed data'!$C$7</f>
        <v>4.013089319676128E-4</v>
      </c>
      <c r="AQ52" s="34">
        <f>$AA$28/'Fixed data'!$C$7</f>
        <v>4.013089319676128E-4</v>
      </c>
      <c r="AR52" s="34">
        <f>$AA$28/'Fixed data'!$C$7</f>
        <v>4.013089319676128E-4</v>
      </c>
      <c r="AS52" s="34">
        <f>$AA$28/'Fixed data'!$C$7</f>
        <v>4.013089319676128E-4</v>
      </c>
      <c r="AT52" s="34">
        <f>$AA$28/'Fixed data'!$C$7</f>
        <v>4.013089319676128E-4</v>
      </c>
      <c r="AU52" s="34">
        <f>$AA$28/'Fixed data'!$C$7</f>
        <v>4.013089319676128E-4</v>
      </c>
      <c r="AV52" s="34">
        <f>$AA$28/'Fixed data'!$C$7</f>
        <v>4.013089319676128E-4</v>
      </c>
      <c r="AW52" s="34">
        <f>$AA$28/'Fixed data'!$C$7</f>
        <v>4.013089319676128E-4</v>
      </c>
      <c r="AX52" s="34">
        <f>$AA$28/'Fixed data'!$C$7</f>
        <v>4.013089319676128E-4</v>
      </c>
      <c r="AY52" s="34">
        <f>$AA$28/'Fixed data'!$C$7</f>
        <v>4.013089319676128E-4</v>
      </c>
      <c r="AZ52" s="34">
        <f>$AA$28/'Fixed data'!$C$7</f>
        <v>4.013089319676128E-4</v>
      </c>
      <c r="BA52" s="34">
        <f>$AA$28/'Fixed data'!$C$7</f>
        <v>4.013089319676128E-4</v>
      </c>
      <c r="BB52" s="34">
        <f>$AA$28/'Fixed data'!$C$7</f>
        <v>4.013089319676128E-4</v>
      </c>
      <c r="BC52" s="34">
        <f>$AA$28/'Fixed data'!$C$7</f>
        <v>4.013089319676128E-4</v>
      </c>
      <c r="BD52" s="34">
        <f>$AA$28/'Fixed data'!$C$7</f>
        <v>4.013089319676128E-4</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4.013089319676128E-4</v>
      </c>
      <c r="AD53" s="34">
        <f>$AB$28/'Fixed data'!$C$7</f>
        <v>4.013089319676128E-4</v>
      </c>
      <c r="AE53" s="34">
        <f>$AB$28/'Fixed data'!$C$7</f>
        <v>4.013089319676128E-4</v>
      </c>
      <c r="AF53" s="34">
        <f>$AB$28/'Fixed data'!$C$7</f>
        <v>4.013089319676128E-4</v>
      </c>
      <c r="AG53" s="34">
        <f>$AB$28/'Fixed data'!$C$7</f>
        <v>4.013089319676128E-4</v>
      </c>
      <c r="AH53" s="34">
        <f>$AB$28/'Fixed data'!$C$7</f>
        <v>4.013089319676128E-4</v>
      </c>
      <c r="AI53" s="34">
        <f>$AB$28/'Fixed data'!$C$7</f>
        <v>4.013089319676128E-4</v>
      </c>
      <c r="AJ53" s="34">
        <f>$AB$28/'Fixed data'!$C$7</f>
        <v>4.013089319676128E-4</v>
      </c>
      <c r="AK53" s="34">
        <f>$AB$28/'Fixed data'!$C$7</f>
        <v>4.013089319676128E-4</v>
      </c>
      <c r="AL53" s="34">
        <f>$AB$28/'Fixed data'!$C$7</f>
        <v>4.013089319676128E-4</v>
      </c>
      <c r="AM53" s="34">
        <f>$AB$28/'Fixed data'!$C$7</f>
        <v>4.013089319676128E-4</v>
      </c>
      <c r="AN53" s="34">
        <f>$AB$28/'Fixed data'!$C$7</f>
        <v>4.013089319676128E-4</v>
      </c>
      <c r="AO53" s="34">
        <f>$AB$28/'Fixed data'!$C$7</f>
        <v>4.013089319676128E-4</v>
      </c>
      <c r="AP53" s="34">
        <f>$AB$28/'Fixed data'!$C$7</f>
        <v>4.013089319676128E-4</v>
      </c>
      <c r="AQ53" s="34">
        <f>$AB$28/'Fixed data'!$C$7</f>
        <v>4.013089319676128E-4</v>
      </c>
      <c r="AR53" s="34">
        <f>$AB$28/'Fixed data'!$C$7</f>
        <v>4.013089319676128E-4</v>
      </c>
      <c r="AS53" s="34">
        <f>$AB$28/'Fixed data'!$C$7</f>
        <v>4.013089319676128E-4</v>
      </c>
      <c r="AT53" s="34">
        <f>$AB$28/'Fixed data'!$C$7</f>
        <v>4.013089319676128E-4</v>
      </c>
      <c r="AU53" s="34">
        <f>$AB$28/'Fixed data'!$C$7</f>
        <v>4.013089319676128E-4</v>
      </c>
      <c r="AV53" s="34">
        <f>$AB$28/'Fixed data'!$C$7</f>
        <v>4.013089319676128E-4</v>
      </c>
      <c r="AW53" s="34">
        <f>$AB$28/'Fixed data'!$C$7</f>
        <v>4.013089319676128E-4</v>
      </c>
      <c r="AX53" s="34">
        <f>$AB$28/'Fixed data'!$C$7</f>
        <v>4.013089319676128E-4</v>
      </c>
      <c r="AY53" s="34">
        <f>$AB$28/'Fixed data'!$C$7</f>
        <v>4.013089319676128E-4</v>
      </c>
      <c r="AZ53" s="34">
        <f>$AB$28/'Fixed data'!$C$7</f>
        <v>4.013089319676128E-4</v>
      </c>
      <c r="BA53" s="34">
        <f>$AB$28/'Fixed data'!$C$7</f>
        <v>4.013089319676128E-4</v>
      </c>
      <c r="BB53" s="34">
        <f>$AB$28/'Fixed data'!$C$7</f>
        <v>4.013089319676128E-4</v>
      </c>
      <c r="BC53" s="34">
        <f>$AB$28/'Fixed data'!$C$7</f>
        <v>4.013089319676128E-4</v>
      </c>
      <c r="BD53" s="34">
        <f>$AB$28/'Fixed data'!$C$7</f>
        <v>4.013089319676128E-4</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4.013089319676128E-4</v>
      </c>
      <c r="AE54" s="34">
        <f>$AC$28/'Fixed data'!$C$7</f>
        <v>4.013089319676128E-4</v>
      </c>
      <c r="AF54" s="34">
        <f>$AC$28/'Fixed data'!$C$7</f>
        <v>4.013089319676128E-4</v>
      </c>
      <c r="AG54" s="34">
        <f>$AC$28/'Fixed data'!$C$7</f>
        <v>4.013089319676128E-4</v>
      </c>
      <c r="AH54" s="34">
        <f>$AC$28/'Fixed data'!$C$7</f>
        <v>4.013089319676128E-4</v>
      </c>
      <c r="AI54" s="34">
        <f>$AC$28/'Fixed data'!$C$7</f>
        <v>4.013089319676128E-4</v>
      </c>
      <c r="AJ54" s="34">
        <f>$AC$28/'Fixed data'!$C$7</f>
        <v>4.013089319676128E-4</v>
      </c>
      <c r="AK54" s="34">
        <f>$AC$28/'Fixed data'!$C$7</f>
        <v>4.013089319676128E-4</v>
      </c>
      <c r="AL54" s="34">
        <f>$AC$28/'Fixed data'!$C$7</f>
        <v>4.013089319676128E-4</v>
      </c>
      <c r="AM54" s="34">
        <f>$AC$28/'Fixed data'!$C$7</f>
        <v>4.013089319676128E-4</v>
      </c>
      <c r="AN54" s="34">
        <f>$AC$28/'Fixed data'!$C$7</f>
        <v>4.013089319676128E-4</v>
      </c>
      <c r="AO54" s="34">
        <f>$AC$28/'Fixed data'!$C$7</f>
        <v>4.013089319676128E-4</v>
      </c>
      <c r="AP54" s="34">
        <f>$AC$28/'Fixed data'!$C$7</f>
        <v>4.013089319676128E-4</v>
      </c>
      <c r="AQ54" s="34">
        <f>$AC$28/'Fixed data'!$C$7</f>
        <v>4.013089319676128E-4</v>
      </c>
      <c r="AR54" s="34">
        <f>$AC$28/'Fixed data'!$C$7</f>
        <v>4.013089319676128E-4</v>
      </c>
      <c r="AS54" s="34">
        <f>$AC$28/'Fixed data'!$C$7</f>
        <v>4.013089319676128E-4</v>
      </c>
      <c r="AT54" s="34">
        <f>$AC$28/'Fixed data'!$C$7</f>
        <v>4.013089319676128E-4</v>
      </c>
      <c r="AU54" s="34">
        <f>$AC$28/'Fixed data'!$C$7</f>
        <v>4.013089319676128E-4</v>
      </c>
      <c r="AV54" s="34">
        <f>$AC$28/'Fixed data'!$C$7</f>
        <v>4.013089319676128E-4</v>
      </c>
      <c r="AW54" s="34">
        <f>$AC$28/'Fixed data'!$C$7</f>
        <v>4.013089319676128E-4</v>
      </c>
      <c r="AX54" s="34">
        <f>$AC$28/'Fixed data'!$C$7</f>
        <v>4.013089319676128E-4</v>
      </c>
      <c r="AY54" s="34">
        <f>$AC$28/'Fixed data'!$C$7</f>
        <v>4.013089319676128E-4</v>
      </c>
      <c r="AZ54" s="34">
        <f>$AC$28/'Fixed data'!$C$7</f>
        <v>4.013089319676128E-4</v>
      </c>
      <c r="BA54" s="34">
        <f>$AC$28/'Fixed data'!$C$7</f>
        <v>4.013089319676128E-4</v>
      </c>
      <c r="BB54" s="34">
        <f>$AC$28/'Fixed data'!$C$7</f>
        <v>4.013089319676128E-4</v>
      </c>
      <c r="BC54" s="34">
        <f>$AC$28/'Fixed data'!$C$7</f>
        <v>4.013089319676128E-4</v>
      </c>
      <c r="BD54" s="34">
        <f>$AC$28/'Fixed data'!$C$7</f>
        <v>4.013089319676128E-4</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4.013089319676128E-4</v>
      </c>
      <c r="AF55" s="34">
        <f>$AD$28/'Fixed data'!$C$7</f>
        <v>4.013089319676128E-4</v>
      </c>
      <c r="AG55" s="34">
        <f>$AD$28/'Fixed data'!$C$7</f>
        <v>4.013089319676128E-4</v>
      </c>
      <c r="AH55" s="34">
        <f>$AD$28/'Fixed data'!$C$7</f>
        <v>4.013089319676128E-4</v>
      </c>
      <c r="AI55" s="34">
        <f>$AD$28/'Fixed data'!$C$7</f>
        <v>4.013089319676128E-4</v>
      </c>
      <c r="AJ55" s="34">
        <f>$AD$28/'Fixed data'!$C$7</f>
        <v>4.013089319676128E-4</v>
      </c>
      <c r="AK55" s="34">
        <f>$AD$28/'Fixed data'!$C$7</f>
        <v>4.013089319676128E-4</v>
      </c>
      <c r="AL55" s="34">
        <f>$AD$28/'Fixed data'!$C$7</f>
        <v>4.013089319676128E-4</v>
      </c>
      <c r="AM55" s="34">
        <f>$AD$28/'Fixed data'!$C$7</f>
        <v>4.013089319676128E-4</v>
      </c>
      <c r="AN55" s="34">
        <f>$AD$28/'Fixed data'!$C$7</f>
        <v>4.013089319676128E-4</v>
      </c>
      <c r="AO55" s="34">
        <f>$AD$28/'Fixed data'!$C$7</f>
        <v>4.013089319676128E-4</v>
      </c>
      <c r="AP55" s="34">
        <f>$AD$28/'Fixed data'!$C$7</f>
        <v>4.013089319676128E-4</v>
      </c>
      <c r="AQ55" s="34">
        <f>$AD$28/'Fixed data'!$C$7</f>
        <v>4.013089319676128E-4</v>
      </c>
      <c r="AR55" s="34">
        <f>$AD$28/'Fixed data'!$C$7</f>
        <v>4.013089319676128E-4</v>
      </c>
      <c r="AS55" s="34">
        <f>$AD$28/'Fixed data'!$C$7</f>
        <v>4.013089319676128E-4</v>
      </c>
      <c r="AT55" s="34">
        <f>$AD$28/'Fixed data'!$C$7</f>
        <v>4.013089319676128E-4</v>
      </c>
      <c r="AU55" s="34">
        <f>$AD$28/'Fixed data'!$C$7</f>
        <v>4.013089319676128E-4</v>
      </c>
      <c r="AV55" s="34">
        <f>$AD$28/'Fixed data'!$C$7</f>
        <v>4.013089319676128E-4</v>
      </c>
      <c r="AW55" s="34">
        <f>$AD$28/'Fixed data'!$C$7</f>
        <v>4.013089319676128E-4</v>
      </c>
      <c r="AX55" s="34">
        <f>$AD$28/'Fixed data'!$C$7</f>
        <v>4.013089319676128E-4</v>
      </c>
      <c r="AY55" s="34">
        <f>$AD$28/'Fixed data'!$C$7</f>
        <v>4.013089319676128E-4</v>
      </c>
      <c r="AZ55" s="34">
        <f>$AD$28/'Fixed data'!$C$7</f>
        <v>4.013089319676128E-4</v>
      </c>
      <c r="BA55" s="34">
        <f>$AD$28/'Fixed data'!$C$7</f>
        <v>4.013089319676128E-4</v>
      </c>
      <c r="BB55" s="34">
        <f>$AD$28/'Fixed data'!$C$7</f>
        <v>4.013089319676128E-4</v>
      </c>
      <c r="BC55" s="34">
        <f>$AD$28/'Fixed data'!$C$7</f>
        <v>4.013089319676128E-4</v>
      </c>
      <c r="BD55" s="34">
        <f>$AD$28/'Fixed data'!$C$7</f>
        <v>4.013089319676128E-4</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4.013089319676128E-4</v>
      </c>
      <c r="AG56" s="34">
        <f>$AE$28/'Fixed data'!$C$7</f>
        <v>4.013089319676128E-4</v>
      </c>
      <c r="AH56" s="34">
        <f>$AE$28/'Fixed data'!$C$7</f>
        <v>4.013089319676128E-4</v>
      </c>
      <c r="AI56" s="34">
        <f>$AE$28/'Fixed data'!$C$7</f>
        <v>4.013089319676128E-4</v>
      </c>
      <c r="AJ56" s="34">
        <f>$AE$28/'Fixed data'!$C$7</f>
        <v>4.013089319676128E-4</v>
      </c>
      <c r="AK56" s="34">
        <f>$AE$28/'Fixed data'!$C$7</f>
        <v>4.013089319676128E-4</v>
      </c>
      <c r="AL56" s="34">
        <f>$AE$28/'Fixed data'!$C$7</f>
        <v>4.013089319676128E-4</v>
      </c>
      <c r="AM56" s="34">
        <f>$AE$28/'Fixed data'!$C$7</f>
        <v>4.013089319676128E-4</v>
      </c>
      <c r="AN56" s="34">
        <f>$AE$28/'Fixed data'!$C$7</f>
        <v>4.013089319676128E-4</v>
      </c>
      <c r="AO56" s="34">
        <f>$AE$28/'Fixed data'!$C$7</f>
        <v>4.013089319676128E-4</v>
      </c>
      <c r="AP56" s="34">
        <f>$AE$28/'Fixed data'!$C$7</f>
        <v>4.013089319676128E-4</v>
      </c>
      <c r="AQ56" s="34">
        <f>$AE$28/'Fixed data'!$C$7</f>
        <v>4.013089319676128E-4</v>
      </c>
      <c r="AR56" s="34">
        <f>$AE$28/'Fixed data'!$C$7</f>
        <v>4.013089319676128E-4</v>
      </c>
      <c r="AS56" s="34">
        <f>$AE$28/'Fixed data'!$C$7</f>
        <v>4.013089319676128E-4</v>
      </c>
      <c r="AT56" s="34">
        <f>$AE$28/'Fixed data'!$C$7</f>
        <v>4.013089319676128E-4</v>
      </c>
      <c r="AU56" s="34">
        <f>$AE$28/'Fixed data'!$C$7</f>
        <v>4.013089319676128E-4</v>
      </c>
      <c r="AV56" s="34">
        <f>$AE$28/'Fixed data'!$C$7</f>
        <v>4.013089319676128E-4</v>
      </c>
      <c r="AW56" s="34">
        <f>$AE$28/'Fixed data'!$C$7</f>
        <v>4.013089319676128E-4</v>
      </c>
      <c r="AX56" s="34">
        <f>$AE$28/'Fixed data'!$C$7</f>
        <v>4.013089319676128E-4</v>
      </c>
      <c r="AY56" s="34">
        <f>$AE$28/'Fixed data'!$C$7</f>
        <v>4.013089319676128E-4</v>
      </c>
      <c r="AZ56" s="34">
        <f>$AE$28/'Fixed data'!$C$7</f>
        <v>4.013089319676128E-4</v>
      </c>
      <c r="BA56" s="34">
        <f>$AE$28/'Fixed data'!$C$7</f>
        <v>4.013089319676128E-4</v>
      </c>
      <c r="BB56" s="34">
        <f>$AE$28/'Fixed data'!$C$7</f>
        <v>4.013089319676128E-4</v>
      </c>
      <c r="BC56" s="34">
        <f>$AE$28/'Fixed data'!$C$7</f>
        <v>4.013089319676128E-4</v>
      </c>
      <c r="BD56" s="34">
        <f>$AE$28/'Fixed data'!$C$7</f>
        <v>4.013089319676128E-4</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4.013089319676128E-4</v>
      </c>
      <c r="AH57" s="34">
        <f>$AF$28/'Fixed data'!$C$7</f>
        <v>4.013089319676128E-4</v>
      </c>
      <c r="AI57" s="34">
        <f>$AF$28/'Fixed data'!$C$7</f>
        <v>4.013089319676128E-4</v>
      </c>
      <c r="AJ57" s="34">
        <f>$AF$28/'Fixed data'!$C$7</f>
        <v>4.013089319676128E-4</v>
      </c>
      <c r="AK57" s="34">
        <f>$AF$28/'Fixed data'!$C$7</f>
        <v>4.013089319676128E-4</v>
      </c>
      <c r="AL57" s="34">
        <f>$AF$28/'Fixed data'!$C$7</f>
        <v>4.013089319676128E-4</v>
      </c>
      <c r="AM57" s="34">
        <f>$AF$28/'Fixed data'!$C$7</f>
        <v>4.013089319676128E-4</v>
      </c>
      <c r="AN57" s="34">
        <f>$AF$28/'Fixed data'!$C$7</f>
        <v>4.013089319676128E-4</v>
      </c>
      <c r="AO57" s="34">
        <f>$AF$28/'Fixed data'!$C$7</f>
        <v>4.013089319676128E-4</v>
      </c>
      <c r="AP57" s="34">
        <f>$AF$28/'Fixed data'!$C$7</f>
        <v>4.013089319676128E-4</v>
      </c>
      <c r="AQ57" s="34">
        <f>$AF$28/'Fixed data'!$C$7</f>
        <v>4.013089319676128E-4</v>
      </c>
      <c r="AR57" s="34">
        <f>$AF$28/'Fixed data'!$C$7</f>
        <v>4.013089319676128E-4</v>
      </c>
      <c r="AS57" s="34">
        <f>$AF$28/'Fixed data'!$C$7</f>
        <v>4.013089319676128E-4</v>
      </c>
      <c r="AT57" s="34">
        <f>$AF$28/'Fixed data'!$C$7</f>
        <v>4.013089319676128E-4</v>
      </c>
      <c r="AU57" s="34">
        <f>$AF$28/'Fixed data'!$C$7</f>
        <v>4.013089319676128E-4</v>
      </c>
      <c r="AV57" s="34">
        <f>$AF$28/'Fixed data'!$C$7</f>
        <v>4.013089319676128E-4</v>
      </c>
      <c r="AW57" s="34">
        <f>$AF$28/'Fixed data'!$C$7</f>
        <v>4.013089319676128E-4</v>
      </c>
      <c r="AX57" s="34">
        <f>$AF$28/'Fixed data'!$C$7</f>
        <v>4.013089319676128E-4</v>
      </c>
      <c r="AY57" s="34">
        <f>$AF$28/'Fixed data'!$C$7</f>
        <v>4.013089319676128E-4</v>
      </c>
      <c r="AZ57" s="34">
        <f>$AF$28/'Fixed data'!$C$7</f>
        <v>4.013089319676128E-4</v>
      </c>
      <c r="BA57" s="34">
        <f>$AF$28/'Fixed data'!$C$7</f>
        <v>4.013089319676128E-4</v>
      </c>
      <c r="BB57" s="34">
        <f>$AF$28/'Fixed data'!$C$7</f>
        <v>4.013089319676128E-4</v>
      </c>
      <c r="BC57" s="34">
        <f>$AF$28/'Fixed data'!$C$7</f>
        <v>4.013089319676128E-4</v>
      </c>
      <c r="BD57" s="34">
        <f>$AF$28/'Fixed data'!$C$7</f>
        <v>4.013089319676128E-4</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4.013089319676128E-4</v>
      </c>
      <c r="AI58" s="34">
        <f>$AG$28/'Fixed data'!$C$7</f>
        <v>4.013089319676128E-4</v>
      </c>
      <c r="AJ58" s="34">
        <f>$AG$28/'Fixed data'!$C$7</f>
        <v>4.013089319676128E-4</v>
      </c>
      <c r="AK58" s="34">
        <f>$AG$28/'Fixed data'!$C$7</f>
        <v>4.013089319676128E-4</v>
      </c>
      <c r="AL58" s="34">
        <f>$AG$28/'Fixed data'!$C$7</f>
        <v>4.013089319676128E-4</v>
      </c>
      <c r="AM58" s="34">
        <f>$AG$28/'Fixed data'!$C$7</f>
        <v>4.013089319676128E-4</v>
      </c>
      <c r="AN58" s="34">
        <f>$AG$28/'Fixed data'!$C$7</f>
        <v>4.013089319676128E-4</v>
      </c>
      <c r="AO58" s="34">
        <f>$AG$28/'Fixed data'!$C$7</f>
        <v>4.013089319676128E-4</v>
      </c>
      <c r="AP58" s="34">
        <f>$AG$28/'Fixed data'!$C$7</f>
        <v>4.013089319676128E-4</v>
      </c>
      <c r="AQ58" s="34">
        <f>$AG$28/'Fixed data'!$C$7</f>
        <v>4.013089319676128E-4</v>
      </c>
      <c r="AR58" s="34">
        <f>$AG$28/'Fixed data'!$C$7</f>
        <v>4.013089319676128E-4</v>
      </c>
      <c r="AS58" s="34">
        <f>$AG$28/'Fixed data'!$C$7</f>
        <v>4.013089319676128E-4</v>
      </c>
      <c r="AT58" s="34">
        <f>$AG$28/'Fixed data'!$C$7</f>
        <v>4.013089319676128E-4</v>
      </c>
      <c r="AU58" s="34">
        <f>$AG$28/'Fixed data'!$C$7</f>
        <v>4.013089319676128E-4</v>
      </c>
      <c r="AV58" s="34">
        <f>$AG$28/'Fixed data'!$C$7</f>
        <v>4.013089319676128E-4</v>
      </c>
      <c r="AW58" s="34">
        <f>$AG$28/'Fixed data'!$C$7</f>
        <v>4.013089319676128E-4</v>
      </c>
      <c r="AX58" s="34">
        <f>$AG$28/'Fixed data'!$C$7</f>
        <v>4.013089319676128E-4</v>
      </c>
      <c r="AY58" s="34">
        <f>$AG$28/'Fixed data'!$C$7</f>
        <v>4.013089319676128E-4</v>
      </c>
      <c r="AZ58" s="34">
        <f>$AG$28/'Fixed data'!$C$7</f>
        <v>4.013089319676128E-4</v>
      </c>
      <c r="BA58" s="34">
        <f>$AG$28/'Fixed data'!$C$7</f>
        <v>4.013089319676128E-4</v>
      </c>
      <c r="BB58" s="34">
        <f>$AG$28/'Fixed data'!$C$7</f>
        <v>4.013089319676128E-4</v>
      </c>
      <c r="BC58" s="34">
        <f>$AG$28/'Fixed data'!$C$7</f>
        <v>4.013089319676128E-4</v>
      </c>
      <c r="BD58" s="34">
        <f>$AG$28/'Fixed data'!$C$7</f>
        <v>4.013089319676128E-4</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4.013089319676128E-4</v>
      </c>
      <c r="AJ59" s="34">
        <f>$AH$28/'Fixed data'!$C$7</f>
        <v>4.013089319676128E-4</v>
      </c>
      <c r="AK59" s="34">
        <f>$AH$28/'Fixed data'!$C$7</f>
        <v>4.013089319676128E-4</v>
      </c>
      <c r="AL59" s="34">
        <f>$AH$28/'Fixed data'!$C$7</f>
        <v>4.013089319676128E-4</v>
      </c>
      <c r="AM59" s="34">
        <f>$AH$28/'Fixed data'!$C$7</f>
        <v>4.013089319676128E-4</v>
      </c>
      <c r="AN59" s="34">
        <f>$AH$28/'Fixed data'!$C$7</f>
        <v>4.013089319676128E-4</v>
      </c>
      <c r="AO59" s="34">
        <f>$AH$28/'Fixed data'!$C$7</f>
        <v>4.013089319676128E-4</v>
      </c>
      <c r="AP59" s="34">
        <f>$AH$28/'Fixed data'!$C$7</f>
        <v>4.013089319676128E-4</v>
      </c>
      <c r="AQ59" s="34">
        <f>$AH$28/'Fixed data'!$C$7</f>
        <v>4.013089319676128E-4</v>
      </c>
      <c r="AR59" s="34">
        <f>$AH$28/'Fixed data'!$C$7</f>
        <v>4.013089319676128E-4</v>
      </c>
      <c r="AS59" s="34">
        <f>$AH$28/'Fixed data'!$C$7</f>
        <v>4.013089319676128E-4</v>
      </c>
      <c r="AT59" s="34">
        <f>$AH$28/'Fixed data'!$C$7</f>
        <v>4.013089319676128E-4</v>
      </c>
      <c r="AU59" s="34">
        <f>$AH$28/'Fixed data'!$C$7</f>
        <v>4.013089319676128E-4</v>
      </c>
      <c r="AV59" s="34">
        <f>$AH$28/'Fixed data'!$C$7</f>
        <v>4.013089319676128E-4</v>
      </c>
      <c r="AW59" s="34">
        <f>$AH$28/'Fixed data'!$C$7</f>
        <v>4.013089319676128E-4</v>
      </c>
      <c r="AX59" s="34">
        <f>$AH$28/'Fixed data'!$C$7</f>
        <v>4.013089319676128E-4</v>
      </c>
      <c r="AY59" s="34">
        <f>$AH$28/'Fixed data'!$C$7</f>
        <v>4.013089319676128E-4</v>
      </c>
      <c r="AZ59" s="34">
        <f>$AH$28/'Fixed data'!$C$7</f>
        <v>4.013089319676128E-4</v>
      </c>
      <c r="BA59" s="34">
        <f>$AH$28/'Fixed data'!$C$7</f>
        <v>4.013089319676128E-4</v>
      </c>
      <c r="BB59" s="34">
        <f>$AH$28/'Fixed data'!$C$7</f>
        <v>4.013089319676128E-4</v>
      </c>
      <c r="BC59" s="34">
        <f>$AH$28/'Fixed data'!$C$7</f>
        <v>4.013089319676128E-4</v>
      </c>
      <c r="BD59" s="34">
        <f>$AH$28/'Fixed data'!$C$7</f>
        <v>4.013089319676128E-4</v>
      </c>
    </row>
    <row r="60" spans="1:56" ht="16.5" collapsed="1" x14ac:dyDescent="0.35">
      <c r="A60" s="115"/>
      <c r="B60" s="9" t="s">
        <v>7</v>
      </c>
      <c r="C60" s="9" t="s">
        <v>61</v>
      </c>
      <c r="D60" s="9" t="s">
        <v>40</v>
      </c>
      <c r="E60" s="34">
        <f>SUM(E30:E59)</f>
        <v>0</v>
      </c>
      <c r="F60" s="34">
        <f t="shared" ref="F60:BD60" si="6">SUM(F30:F59)</f>
        <v>-8.3111111111111135E-4</v>
      </c>
      <c r="G60" s="34">
        <f t="shared" si="6"/>
        <v>-1.6349860970071889E-3</v>
      </c>
      <c r="H60" s="34">
        <f t="shared" si="6"/>
        <v>-2.38596463089099E-3</v>
      </c>
      <c r="I60" s="34">
        <f t="shared" si="6"/>
        <v>-3.0956869476468259E-3</v>
      </c>
      <c r="J60" s="34">
        <f t="shared" si="6"/>
        <v>-3.736846792389191E-3</v>
      </c>
      <c r="K60" s="34">
        <f t="shared" si="6"/>
        <v>-4.3231945686202176E-3</v>
      </c>
      <c r="L60" s="34">
        <f t="shared" si="6"/>
        <v>-4.8478949138636976E-3</v>
      </c>
      <c r="M60" s="34">
        <f t="shared" si="6"/>
        <v>-5.2832612793419177E-3</v>
      </c>
      <c r="N60" s="34">
        <f t="shared" si="6"/>
        <v>-4.8888466814877097E-3</v>
      </c>
      <c r="O60" s="34">
        <f t="shared" si="6"/>
        <v>-4.4875377495200968E-3</v>
      </c>
      <c r="P60" s="34">
        <f t="shared" si="6"/>
        <v>-4.086228817552484E-3</v>
      </c>
      <c r="Q60" s="34">
        <f t="shared" si="6"/>
        <v>-3.6849198855848711E-3</v>
      </c>
      <c r="R60" s="34">
        <f t="shared" si="6"/>
        <v>-3.2836109536172583E-3</v>
      </c>
      <c r="S60" s="34">
        <f t="shared" si="6"/>
        <v>-2.8823020216496454E-3</v>
      </c>
      <c r="T60" s="34">
        <f t="shared" si="6"/>
        <v>-2.4809930896820325E-3</v>
      </c>
      <c r="U60" s="34">
        <f t="shared" si="6"/>
        <v>-2.0796841577144197E-3</v>
      </c>
      <c r="V60" s="34">
        <f t="shared" si="6"/>
        <v>-1.6783752257468068E-3</v>
      </c>
      <c r="W60" s="34">
        <f t="shared" si="6"/>
        <v>-1.277066293779194E-3</v>
      </c>
      <c r="X60" s="34">
        <f t="shared" si="6"/>
        <v>-8.7575736181158114E-4</v>
      </c>
      <c r="Y60" s="34">
        <f t="shared" si="6"/>
        <v>-4.7444842984396834E-4</v>
      </c>
      <c r="Z60" s="34">
        <f t="shared" si="6"/>
        <v>-7.3139497876355546E-5</v>
      </c>
      <c r="AA60" s="34">
        <f t="shared" si="6"/>
        <v>3.2816943409125725E-4</v>
      </c>
      <c r="AB60" s="34">
        <f t="shared" si="6"/>
        <v>7.2947836605887005E-4</v>
      </c>
      <c r="AC60" s="34">
        <f t="shared" si="6"/>
        <v>1.1307872980264829E-3</v>
      </c>
      <c r="AD60" s="34">
        <f t="shared" si="6"/>
        <v>1.5320962299940958E-3</v>
      </c>
      <c r="AE60" s="34">
        <f t="shared" si="6"/>
        <v>1.9334051619617086E-3</v>
      </c>
      <c r="AF60" s="34">
        <f t="shared" si="6"/>
        <v>2.3347140939293212E-3</v>
      </c>
      <c r="AG60" s="34">
        <f t="shared" si="6"/>
        <v>2.7360230258969341E-3</v>
      </c>
      <c r="AH60" s="34">
        <f t="shared" si="6"/>
        <v>3.1373319578645469E-3</v>
      </c>
      <c r="AI60" s="34">
        <f t="shared" si="6"/>
        <v>3.5386408898321598E-3</v>
      </c>
      <c r="AJ60" s="34">
        <f t="shared" si="6"/>
        <v>3.5386408898321598E-3</v>
      </c>
      <c r="AK60" s="34">
        <f t="shared" si="6"/>
        <v>3.5386408898321598E-3</v>
      </c>
      <c r="AL60" s="34">
        <f t="shared" si="6"/>
        <v>3.5386408898321598E-3</v>
      </c>
      <c r="AM60" s="34">
        <f t="shared" si="6"/>
        <v>3.5386408898321598E-3</v>
      </c>
      <c r="AN60" s="34">
        <f t="shared" si="6"/>
        <v>3.5386408898321598E-3</v>
      </c>
      <c r="AO60" s="34">
        <f t="shared" si="6"/>
        <v>3.5386408898321598E-3</v>
      </c>
      <c r="AP60" s="34">
        <f t="shared" si="6"/>
        <v>3.5386408898321598E-3</v>
      </c>
      <c r="AQ60" s="34">
        <f t="shared" si="6"/>
        <v>3.5386408898321598E-3</v>
      </c>
      <c r="AR60" s="34">
        <f t="shared" si="6"/>
        <v>3.5386408898321598E-3</v>
      </c>
      <c r="AS60" s="34">
        <f t="shared" si="6"/>
        <v>3.5386408898321598E-3</v>
      </c>
      <c r="AT60" s="34">
        <f t="shared" si="6"/>
        <v>3.5386408898321598E-3</v>
      </c>
      <c r="AU60" s="34">
        <f t="shared" si="6"/>
        <v>3.5386408898321598E-3</v>
      </c>
      <c r="AV60" s="34">
        <f t="shared" si="6"/>
        <v>3.5386408898321598E-3</v>
      </c>
      <c r="AW60" s="34">
        <f t="shared" si="6"/>
        <v>3.5386408898321598E-3</v>
      </c>
      <c r="AX60" s="34">
        <f t="shared" si="6"/>
        <v>3.5386408898321598E-3</v>
      </c>
      <c r="AY60" s="34">
        <f t="shared" si="6"/>
        <v>4.3697520009432708E-3</v>
      </c>
      <c r="AZ60" s="34">
        <f t="shared" si="6"/>
        <v>5.1736269868393478E-3</v>
      </c>
      <c r="BA60" s="34">
        <f t="shared" si="6"/>
        <v>5.924605520723149E-3</v>
      </c>
      <c r="BB60" s="34">
        <f t="shared" si="6"/>
        <v>6.6343278374789852E-3</v>
      </c>
      <c r="BC60" s="34">
        <f t="shared" si="6"/>
        <v>7.2754876822213503E-3</v>
      </c>
      <c r="BD60" s="34">
        <f t="shared" si="6"/>
        <v>7.8618354584523761E-3</v>
      </c>
    </row>
    <row r="61" spans="1:56" ht="17.25" hidden="1" customHeight="1" outlineLevel="1" x14ac:dyDescent="0.35">
      <c r="A61" s="115"/>
      <c r="B61" s="9" t="s">
        <v>35</v>
      </c>
      <c r="C61" s="9" t="s">
        <v>62</v>
      </c>
      <c r="D61" s="9" t="s">
        <v>40</v>
      </c>
      <c r="E61" s="34">
        <v>0</v>
      </c>
      <c r="F61" s="34">
        <f>E62</f>
        <v>-3.740000000000001E-2</v>
      </c>
      <c r="G61" s="34">
        <f t="shared" ref="G61:BD61" si="7">F62</f>
        <v>-7.2743263254212404E-2</v>
      </c>
      <c r="H61" s="34">
        <f t="shared" si="7"/>
        <v>-0.10490231118197627</v>
      </c>
      <c r="I61" s="34">
        <f t="shared" si="7"/>
        <v>-0.13445385080509789</v>
      </c>
      <c r="J61" s="34">
        <f t="shared" si="7"/>
        <v>-0.1602103568708575</v>
      </c>
      <c r="K61" s="34">
        <f t="shared" si="7"/>
        <v>-0.18285916000886451</v>
      </c>
      <c r="L61" s="34">
        <f t="shared" si="7"/>
        <v>-0.20214748097620089</v>
      </c>
      <c r="M61" s="34">
        <f t="shared" si="7"/>
        <v>-0.21689107250885711</v>
      </c>
      <c r="N61" s="34">
        <f t="shared" si="7"/>
        <v>-0.19385915432607584</v>
      </c>
      <c r="O61" s="34">
        <f t="shared" si="7"/>
        <v>-0.17091140570604554</v>
      </c>
      <c r="P61" s="34">
        <f t="shared" si="7"/>
        <v>-0.14836496601798288</v>
      </c>
      <c r="Q61" s="34">
        <f t="shared" si="7"/>
        <v>-0.12621983526188782</v>
      </c>
      <c r="R61" s="34">
        <f t="shared" si="7"/>
        <v>-0.10447601343776038</v>
      </c>
      <c r="S61" s="34">
        <f t="shared" si="7"/>
        <v>-8.3133500545600536E-2</v>
      </c>
      <c r="T61" s="34">
        <f t="shared" si="7"/>
        <v>-6.2192296585408313E-2</v>
      </c>
      <c r="U61" s="34">
        <f t="shared" si="7"/>
        <v>-4.1652401557183708E-2</v>
      </c>
      <c r="V61" s="34">
        <f t="shared" si="7"/>
        <v>-2.1513815460926712E-2</v>
      </c>
      <c r="W61" s="34">
        <f t="shared" si="7"/>
        <v>-1.7765382966373304E-3</v>
      </c>
      <c r="X61" s="34">
        <f t="shared" si="7"/>
        <v>1.7559429935684438E-2</v>
      </c>
      <c r="Y61" s="34">
        <f t="shared" si="7"/>
        <v>3.6494089236038599E-2</v>
      </c>
      <c r="Z61" s="34">
        <f t="shared" si="7"/>
        <v>5.5027439604425146E-2</v>
      </c>
      <c r="AA61" s="34">
        <f t="shared" si="7"/>
        <v>7.3159481040844077E-2</v>
      </c>
      <c r="AB61" s="34">
        <f t="shared" si="7"/>
        <v>9.089021354529539E-2</v>
      </c>
      <c r="AC61" s="34">
        <f t="shared" si="7"/>
        <v>0.1082196371177791</v>
      </c>
      <c r="AD61" s="34">
        <f t="shared" si="7"/>
        <v>0.12514775175829518</v>
      </c>
      <c r="AE61" s="34">
        <f t="shared" si="7"/>
        <v>0.14167455746684365</v>
      </c>
      <c r="AF61" s="34">
        <f t="shared" si="7"/>
        <v>0.15780005424342453</v>
      </c>
      <c r="AG61" s="34">
        <f t="shared" si="7"/>
        <v>0.17352424208803779</v>
      </c>
      <c r="AH61" s="34">
        <f t="shared" si="7"/>
        <v>0.18884712100068343</v>
      </c>
      <c r="AI61" s="34">
        <f t="shared" si="7"/>
        <v>0.20376869098136147</v>
      </c>
      <c r="AJ61" s="34">
        <f t="shared" si="7"/>
        <v>0.21828895203007187</v>
      </c>
      <c r="AK61" s="34">
        <f t="shared" si="7"/>
        <v>0.23280921307878227</v>
      </c>
      <c r="AL61" s="34">
        <f t="shared" si="7"/>
        <v>0.24732947412749268</v>
      </c>
      <c r="AM61" s="34">
        <f t="shared" si="7"/>
        <v>0.26184973517620308</v>
      </c>
      <c r="AN61" s="34">
        <f t="shared" si="7"/>
        <v>0.27636999622491348</v>
      </c>
      <c r="AO61" s="34">
        <f t="shared" si="7"/>
        <v>0.29089025727362389</v>
      </c>
      <c r="AP61" s="34">
        <f t="shared" si="7"/>
        <v>0.30541051832233429</v>
      </c>
      <c r="AQ61" s="34">
        <f t="shared" si="7"/>
        <v>0.31993077937104469</v>
      </c>
      <c r="AR61" s="34">
        <f t="shared" si="7"/>
        <v>0.3344510404197551</v>
      </c>
      <c r="AS61" s="34">
        <f t="shared" si="7"/>
        <v>0.3489713014684655</v>
      </c>
      <c r="AT61" s="34">
        <f t="shared" si="7"/>
        <v>0.3634915625171759</v>
      </c>
      <c r="AU61" s="34">
        <f t="shared" si="7"/>
        <v>0.37801182356588631</v>
      </c>
      <c r="AV61" s="34">
        <f t="shared" si="7"/>
        <v>0.39253208461459671</v>
      </c>
      <c r="AW61" s="34">
        <f t="shared" si="7"/>
        <v>0.40705234566330711</v>
      </c>
      <c r="AX61" s="34">
        <f t="shared" si="7"/>
        <v>0.42157260671201752</v>
      </c>
      <c r="AY61" s="34">
        <f t="shared" si="7"/>
        <v>0.41803396582218538</v>
      </c>
      <c r="AZ61" s="34">
        <f t="shared" si="7"/>
        <v>0.41366421382124213</v>
      </c>
      <c r="BA61" s="34">
        <f t="shared" si="7"/>
        <v>0.40849058683440276</v>
      </c>
      <c r="BB61" s="34">
        <f t="shared" si="7"/>
        <v>0.4025659813136796</v>
      </c>
      <c r="BC61" s="34">
        <f t="shared" si="7"/>
        <v>0.39593165347620063</v>
      </c>
      <c r="BD61" s="34">
        <f t="shared" si="7"/>
        <v>0.38865616579397927</v>
      </c>
    </row>
    <row r="62" spans="1:56" ht="16.5" hidden="1" customHeight="1" outlineLevel="1" x14ac:dyDescent="0.3">
      <c r="A62" s="115"/>
      <c r="B62" s="9" t="s">
        <v>34</v>
      </c>
      <c r="C62" s="9" t="s">
        <v>68</v>
      </c>
      <c r="D62" s="9" t="s">
        <v>40</v>
      </c>
      <c r="E62" s="34">
        <f t="shared" ref="E62:BD62" si="8">E28-E60+E61</f>
        <v>-3.740000000000001E-2</v>
      </c>
      <c r="F62" s="34">
        <f t="shared" si="8"/>
        <v>-7.2743263254212404E-2</v>
      </c>
      <c r="G62" s="34">
        <f t="shared" si="8"/>
        <v>-0.10490231118197627</v>
      </c>
      <c r="H62" s="34">
        <f t="shared" si="8"/>
        <v>-0.13445385080509789</v>
      </c>
      <c r="I62" s="34">
        <f t="shared" si="8"/>
        <v>-0.1602103568708575</v>
      </c>
      <c r="J62" s="34">
        <f t="shared" si="8"/>
        <v>-0.18285916000886451</v>
      </c>
      <c r="K62" s="34">
        <f t="shared" si="8"/>
        <v>-0.20214748097620089</v>
      </c>
      <c r="L62" s="34">
        <f t="shared" si="8"/>
        <v>-0.21689107250885711</v>
      </c>
      <c r="M62" s="34">
        <f t="shared" si="8"/>
        <v>-0.19385915432607584</v>
      </c>
      <c r="N62" s="34">
        <f t="shared" si="8"/>
        <v>-0.17091140570604554</v>
      </c>
      <c r="O62" s="34">
        <f t="shared" si="8"/>
        <v>-0.14836496601798288</v>
      </c>
      <c r="P62" s="34">
        <f t="shared" si="8"/>
        <v>-0.12621983526188782</v>
      </c>
      <c r="Q62" s="34">
        <f t="shared" si="8"/>
        <v>-0.10447601343776038</v>
      </c>
      <c r="R62" s="34">
        <f t="shared" si="8"/>
        <v>-8.3133500545600536E-2</v>
      </c>
      <c r="S62" s="34">
        <f t="shared" si="8"/>
        <v>-6.2192296585408313E-2</v>
      </c>
      <c r="T62" s="34">
        <f t="shared" si="8"/>
        <v>-4.1652401557183708E-2</v>
      </c>
      <c r="U62" s="34">
        <f t="shared" si="8"/>
        <v>-2.1513815460926712E-2</v>
      </c>
      <c r="V62" s="34">
        <f t="shared" si="8"/>
        <v>-1.7765382966373304E-3</v>
      </c>
      <c r="W62" s="34">
        <f t="shared" si="8"/>
        <v>1.7559429935684438E-2</v>
      </c>
      <c r="X62" s="34">
        <f t="shared" si="8"/>
        <v>3.6494089236038599E-2</v>
      </c>
      <c r="Y62" s="34">
        <f t="shared" si="8"/>
        <v>5.5027439604425146E-2</v>
      </c>
      <c r="Z62" s="34">
        <f t="shared" si="8"/>
        <v>7.3159481040844077E-2</v>
      </c>
      <c r="AA62" s="34">
        <f t="shared" si="8"/>
        <v>9.089021354529539E-2</v>
      </c>
      <c r="AB62" s="34">
        <f t="shared" si="8"/>
        <v>0.1082196371177791</v>
      </c>
      <c r="AC62" s="34">
        <f t="shared" si="8"/>
        <v>0.12514775175829518</v>
      </c>
      <c r="AD62" s="34">
        <f t="shared" si="8"/>
        <v>0.14167455746684365</v>
      </c>
      <c r="AE62" s="34">
        <f t="shared" si="8"/>
        <v>0.15780005424342453</v>
      </c>
      <c r="AF62" s="34">
        <f t="shared" si="8"/>
        <v>0.17352424208803779</v>
      </c>
      <c r="AG62" s="34">
        <f t="shared" si="8"/>
        <v>0.18884712100068343</v>
      </c>
      <c r="AH62" s="34">
        <f t="shared" si="8"/>
        <v>0.20376869098136147</v>
      </c>
      <c r="AI62" s="34">
        <f t="shared" si="8"/>
        <v>0.21828895203007187</v>
      </c>
      <c r="AJ62" s="34">
        <f t="shared" si="8"/>
        <v>0.23280921307878227</v>
      </c>
      <c r="AK62" s="34">
        <f t="shared" si="8"/>
        <v>0.24732947412749268</v>
      </c>
      <c r="AL62" s="34">
        <f t="shared" si="8"/>
        <v>0.26184973517620308</v>
      </c>
      <c r="AM62" s="34">
        <f t="shared" si="8"/>
        <v>0.27636999622491348</v>
      </c>
      <c r="AN62" s="34">
        <f t="shared" si="8"/>
        <v>0.29089025727362389</v>
      </c>
      <c r="AO62" s="34">
        <f t="shared" si="8"/>
        <v>0.30541051832233429</v>
      </c>
      <c r="AP62" s="34">
        <f t="shared" si="8"/>
        <v>0.31993077937104469</v>
      </c>
      <c r="AQ62" s="34">
        <f t="shared" si="8"/>
        <v>0.3344510404197551</v>
      </c>
      <c r="AR62" s="34">
        <f t="shared" si="8"/>
        <v>0.3489713014684655</v>
      </c>
      <c r="AS62" s="34">
        <f t="shared" si="8"/>
        <v>0.3634915625171759</v>
      </c>
      <c r="AT62" s="34">
        <f t="shared" si="8"/>
        <v>0.37801182356588631</v>
      </c>
      <c r="AU62" s="34">
        <f t="shared" si="8"/>
        <v>0.39253208461459671</v>
      </c>
      <c r="AV62" s="34">
        <f t="shared" si="8"/>
        <v>0.40705234566330711</v>
      </c>
      <c r="AW62" s="34">
        <f t="shared" si="8"/>
        <v>0.42157260671201752</v>
      </c>
      <c r="AX62" s="34">
        <f t="shared" si="8"/>
        <v>0.41803396582218538</v>
      </c>
      <c r="AY62" s="34">
        <f t="shared" si="8"/>
        <v>0.41366421382124213</v>
      </c>
      <c r="AZ62" s="34">
        <f t="shared" si="8"/>
        <v>0.40849058683440276</v>
      </c>
      <c r="BA62" s="34">
        <f t="shared" si="8"/>
        <v>0.4025659813136796</v>
      </c>
      <c r="BB62" s="34">
        <f t="shared" si="8"/>
        <v>0.39593165347620063</v>
      </c>
      <c r="BC62" s="34">
        <f t="shared" si="8"/>
        <v>0.38865616579397927</v>
      </c>
      <c r="BD62" s="34">
        <f t="shared" si="8"/>
        <v>0.3807943303355269</v>
      </c>
    </row>
    <row r="63" spans="1:56" ht="16.5" collapsed="1" x14ac:dyDescent="0.3">
      <c r="A63" s="115"/>
      <c r="B63" s="9" t="s">
        <v>8</v>
      </c>
      <c r="C63" s="11" t="s">
        <v>67</v>
      </c>
      <c r="D63" s="9" t="s">
        <v>40</v>
      </c>
      <c r="E63" s="34">
        <f>AVERAGE(E61:E62)*'Fixed data'!$C$3</f>
        <v>-9.0321000000000032E-4</v>
      </c>
      <c r="F63" s="34">
        <f>AVERAGE(F61:F62)*'Fixed data'!$C$3</f>
        <v>-2.6599598075892302E-3</v>
      </c>
      <c r="G63" s="34">
        <f>AVERAGE(G61:G62)*'Fixed data'!$C$3</f>
        <v>-4.290140622633957E-3</v>
      </c>
      <c r="H63" s="34">
        <f>AVERAGE(H61:H62)*'Fixed data'!$C$3</f>
        <v>-5.7804513119878408E-3</v>
      </c>
      <c r="I63" s="34">
        <f>AVERAGE(I61:I62)*'Fixed data'!$C$3</f>
        <v>-7.1161406153743226E-3</v>
      </c>
      <c r="J63" s="34">
        <f>AVERAGE(J61:J62)*'Fixed data'!$C$3</f>
        <v>-8.285128832645287E-3</v>
      </c>
      <c r="K63" s="34">
        <f>AVERAGE(K61:K62)*'Fixed data'!$C$3</f>
        <v>-9.2979103797893314E-3</v>
      </c>
      <c r="L63" s="34">
        <f>AVERAGE(L61:L62)*'Fixed data'!$C$3</f>
        <v>-1.0119781066664151E-2</v>
      </c>
      <c r="M63" s="34">
        <f>AVERAGE(M61:M62)*'Fixed data'!$C$3</f>
        <v>-9.9196179780636322E-3</v>
      </c>
      <c r="N63" s="34">
        <f>AVERAGE(N61:N62)*'Fixed data'!$C$3</f>
        <v>-8.8092090247757319E-3</v>
      </c>
      <c r="O63" s="34">
        <f>AVERAGE(O61:O62)*'Fixed data'!$C$3</f>
        <v>-7.7105243771352873E-3</v>
      </c>
      <c r="P63" s="34">
        <f>AVERAGE(P61:P62)*'Fixed data'!$C$3</f>
        <v>-6.6312229509088785E-3</v>
      </c>
      <c r="Q63" s="34">
        <f>AVERAGE(Q61:Q62)*'Fixed data'!$C$3</f>
        <v>-5.5713047460965049E-3</v>
      </c>
      <c r="R63" s="34">
        <f>AVERAGE(R61:R62)*'Fixed data'!$C$3</f>
        <v>-4.5307697626981664E-3</v>
      </c>
      <c r="S63" s="34">
        <f>AVERAGE(S61:S62)*'Fixed data'!$C$3</f>
        <v>-3.5096180007138638E-3</v>
      </c>
      <c r="T63" s="34">
        <f>AVERAGE(T61:T62)*'Fixed data'!$C$3</f>
        <v>-2.5078494601435976E-3</v>
      </c>
      <c r="U63" s="34">
        <f>AVERAGE(U61:U62)*'Fixed data'!$C$3</f>
        <v>-1.525464140987367E-3</v>
      </c>
      <c r="V63" s="34">
        <f>AVERAGE(V61:V62)*'Fixed data'!$C$3</f>
        <v>-5.6246204324517167E-4</v>
      </c>
      <c r="W63" s="34">
        <f>AVERAGE(W61:W62)*'Fixed data'!$C$3</f>
        <v>3.8115683308298764E-4</v>
      </c>
      <c r="X63" s="34">
        <f>AVERAGE(X61:X62)*'Fixed data'!$C$3</f>
        <v>1.3053924879971113E-3</v>
      </c>
      <c r="Y63" s="34">
        <f>AVERAGE(Y61:Y62)*'Fixed data'!$C$3</f>
        <v>2.2102449214971994E-3</v>
      </c>
      <c r="Z63" s="34">
        <f>AVERAGE(Z61:Z62)*'Fixed data'!$C$3</f>
        <v>3.0957141335832515E-3</v>
      </c>
      <c r="AA63" s="34">
        <f>AVERAGE(AA61:AA62)*'Fixed data'!$C$3</f>
        <v>3.9618001242552681E-3</v>
      </c>
      <c r="AB63" s="34">
        <f>AVERAGE(AB61:AB62)*'Fixed data'!$C$3</f>
        <v>4.8085028935132496E-3</v>
      </c>
      <c r="AC63" s="34">
        <f>AVERAGE(AC61:AC62)*'Fixed data'!$C$3</f>
        <v>5.6358224413571942E-3</v>
      </c>
      <c r="AD63" s="34">
        <f>AVERAGE(AD61:AD62)*'Fixed data'!$C$3</f>
        <v>6.4437587677871029E-3</v>
      </c>
      <c r="AE63" s="34">
        <f>AVERAGE(AE61:AE62)*'Fixed data'!$C$3</f>
        <v>7.2323118728029765E-3</v>
      </c>
      <c r="AF63" s="34">
        <f>AVERAGE(AF61:AF62)*'Fixed data'!$C$3</f>
        <v>8.001481756404815E-3</v>
      </c>
      <c r="AG63" s="34">
        <f>AVERAGE(AG61:AG62)*'Fixed data'!$C$3</f>
        <v>8.7512684185926167E-3</v>
      </c>
      <c r="AH63" s="34">
        <f>AVERAGE(AH61:AH62)*'Fixed data'!$C$3</f>
        <v>9.4816718593663842E-3</v>
      </c>
      <c r="AI63" s="34">
        <f>AVERAGE(AI61:AI62)*'Fixed data'!$C$3</f>
        <v>1.0192692078726116E-2</v>
      </c>
      <c r="AJ63" s="34">
        <f>AVERAGE(AJ61:AJ62)*'Fixed data'!$C$3</f>
        <v>1.0894020687378828E-2</v>
      </c>
      <c r="AK63" s="34">
        <f>AVERAGE(AK61:AK62)*'Fixed data'!$C$3</f>
        <v>1.1595349296031541E-2</v>
      </c>
      <c r="AL63" s="34">
        <f>AVERAGE(AL61:AL62)*'Fixed data'!$C$3</f>
        <v>1.2296677904684254E-2</v>
      </c>
      <c r="AM63" s="34">
        <f>AVERAGE(AM61:AM62)*'Fixed data'!$C$3</f>
        <v>1.2998006513336966E-2</v>
      </c>
      <c r="AN63" s="34">
        <f>AVERAGE(AN61:AN62)*'Fixed data'!$C$3</f>
        <v>1.3699335121989679E-2</v>
      </c>
      <c r="AO63" s="34">
        <f>AVERAGE(AO61:AO62)*'Fixed data'!$C$3</f>
        <v>1.4400663730642391E-2</v>
      </c>
      <c r="AP63" s="34">
        <f>AVERAGE(AP61:AP62)*'Fixed data'!$C$3</f>
        <v>1.5101992339295104E-2</v>
      </c>
      <c r="AQ63" s="34">
        <f>AVERAGE(AQ61:AQ62)*'Fixed data'!$C$3</f>
        <v>1.5803320947947817E-2</v>
      </c>
      <c r="AR63" s="34">
        <f>AVERAGE(AR61:AR62)*'Fixed data'!$C$3</f>
        <v>1.6504649556600529E-2</v>
      </c>
      <c r="AS63" s="34">
        <f>AVERAGE(AS61:AS62)*'Fixed data'!$C$3</f>
        <v>1.7205978165253242E-2</v>
      </c>
      <c r="AT63" s="34">
        <f>AVERAGE(AT61:AT62)*'Fixed data'!$C$3</f>
        <v>1.7907306773905955E-2</v>
      </c>
      <c r="AU63" s="34">
        <f>AVERAGE(AU61:AU62)*'Fixed data'!$C$3</f>
        <v>1.8608635382558667E-2</v>
      </c>
      <c r="AV63" s="34">
        <f>AVERAGE(AV61:AV62)*'Fixed data'!$C$3</f>
        <v>1.930996399121138E-2</v>
      </c>
      <c r="AW63" s="34">
        <f>AVERAGE(AW61:AW62)*'Fixed data'!$C$3</f>
        <v>2.0011292599864092E-2</v>
      </c>
      <c r="AX63" s="34">
        <f>AVERAGE(AX61:AX62)*'Fixed data'!$C$3</f>
        <v>2.0276498726701002E-2</v>
      </c>
      <c r="AY63" s="34">
        <f>AVERAGE(AY61:AY62)*'Fixed data'!$C$3</f>
        <v>2.0085511038388775E-2</v>
      </c>
      <c r="AZ63" s="34">
        <f>AVERAGE(AZ61:AZ62)*'Fixed data'!$C$3</f>
        <v>1.9855038435833826E-2</v>
      </c>
      <c r="BA63" s="34">
        <f>AVERAGE(BA61:BA62)*'Fixed data'!$C$3</f>
        <v>1.958701612077619E-2</v>
      </c>
      <c r="BB63" s="34">
        <f>AVERAGE(BB61:BB62)*'Fixed data'!$C$3</f>
        <v>1.9283717880175608E-2</v>
      </c>
      <c r="BC63" s="34">
        <f>AVERAGE(BC61:BC62)*'Fixed data'!$C$3</f>
        <v>1.8947795835374846E-2</v>
      </c>
      <c r="BD63" s="34">
        <f>AVERAGE(BD61:BD62)*'Fixed data'!$C$3</f>
        <v>1.8582229481527573E-2</v>
      </c>
    </row>
    <row r="64" spans="1:56" ht="15.75" thickBot="1" x14ac:dyDescent="0.35">
      <c r="A64" s="114"/>
      <c r="B64" s="12" t="s">
        <v>94</v>
      </c>
      <c r="C64" s="12" t="s">
        <v>45</v>
      </c>
      <c r="D64" s="12" t="s">
        <v>40</v>
      </c>
      <c r="E64" s="53">
        <f t="shared" ref="E64:BD64" si="9">E29+E60+E63</f>
        <v>-1.0253209999999997E-2</v>
      </c>
      <c r="F64" s="53">
        <f t="shared" si="9"/>
        <v>-1.2534664510031209E-2</v>
      </c>
      <c r="G64" s="53">
        <f t="shared" si="9"/>
        <v>-1.4373635225833906E-2</v>
      </c>
      <c r="H64" s="53">
        <f t="shared" si="9"/>
        <v>-1.6150792006381986E-2</v>
      </c>
      <c r="I64" s="53">
        <f t="shared" si="9"/>
        <v>-1.7424875816372754E-2</v>
      </c>
      <c r="J64" s="53">
        <f t="shared" si="9"/>
        <v>-1.8618388107633534E-2</v>
      </c>
      <c r="K64" s="53">
        <f t="shared" si="9"/>
        <v>-1.9523983832398693E-2</v>
      </c>
      <c r="L64" s="53">
        <f t="shared" si="9"/>
        <v>-1.9865547592157827E-2</v>
      </c>
      <c r="M64" s="53">
        <f t="shared" si="9"/>
        <v>-1.0765715031545716E-2</v>
      </c>
      <c r="N64" s="53">
        <f t="shared" si="9"/>
        <v>-9.1833302216277994E-3</v>
      </c>
      <c r="O64" s="53">
        <f t="shared" si="9"/>
        <v>-7.6833366420197427E-3</v>
      </c>
      <c r="P64" s="53">
        <f t="shared" si="9"/>
        <v>-6.2027262838257212E-3</v>
      </c>
      <c r="Q64" s="53">
        <f t="shared" si="9"/>
        <v>-4.7414991470457347E-3</v>
      </c>
      <c r="R64" s="53">
        <f t="shared" si="9"/>
        <v>-3.2996552316797833E-3</v>
      </c>
      <c r="S64" s="53">
        <f t="shared" si="9"/>
        <v>-1.8771945377278679E-3</v>
      </c>
      <c r="T64" s="53">
        <f t="shared" si="9"/>
        <v>-4.7411706518998885E-4</v>
      </c>
      <c r="U64" s="53">
        <f t="shared" si="9"/>
        <v>9.0957718593385464E-4</v>
      </c>
      <c r="V64" s="53">
        <f t="shared" si="9"/>
        <v>2.2738882156436626E-3</v>
      </c>
      <c r="W64" s="53">
        <f t="shared" si="9"/>
        <v>3.618816023939435E-3</v>
      </c>
      <c r="X64" s="53">
        <f t="shared" si="9"/>
        <v>4.9443606108211715E-3</v>
      </c>
      <c r="Y64" s="53">
        <f t="shared" si="9"/>
        <v>6.2505219762888729E-3</v>
      </c>
      <c r="Z64" s="53">
        <f t="shared" si="9"/>
        <v>7.5373001203425374E-3</v>
      </c>
      <c r="AA64" s="53">
        <f t="shared" si="9"/>
        <v>8.8046950429821677E-3</v>
      </c>
      <c r="AB64" s="53">
        <f t="shared" si="9"/>
        <v>1.0052706744207761E-2</v>
      </c>
      <c r="AC64" s="53">
        <f t="shared" si="9"/>
        <v>1.1281335224019319E-2</v>
      </c>
      <c r="AD64" s="53">
        <f t="shared" si="9"/>
        <v>1.249058048241684E-2</v>
      </c>
      <c r="AE64" s="53">
        <f t="shared" si="9"/>
        <v>1.3680442519400326E-2</v>
      </c>
      <c r="AF64" s="53">
        <f t="shared" si="9"/>
        <v>1.4850921334969777E-2</v>
      </c>
      <c r="AG64" s="53">
        <f t="shared" si="9"/>
        <v>1.6002016929125194E-2</v>
      </c>
      <c r="AH64" s="53">
        <f t="shared" si="9"/>
        <v>1.7133729301866574E-2</v>
      </c>
      <c r="AI64" s="53">
        <f t="shared" si="9"/>
        <v>1.8246058453193915E-2</v>
      </c>
      <c r="AJ64" s="53">
        <f t="shared" si="9"/>
        <v>1.8947387061846628E-2</v>
      </c>
      <c r="AK64" s="53">
        <f t="shared" si="9"/>
        <v>1.9648715670499341E-2</v>
      </c>
      <c r="AL64" s="53">
        <f t="shared" si="9"/>
        <v>2.0350044279152053E-2</v>
      </c>
      <c r="AM64" s="53">
        <f t="shared" si="9"/>
        <v>2.1051372887804766E-2</v>
      </c>
      <c r="AN64" s="53">
        <f t="shared" si="9"/>
        <v>2.1752701496457479E-2</v>
      </c>
      <c r="AO64" s="53">
        <f t="shared" si="9"/>
        <v>2.2454030105110191E-2</v>
      </c>
      <c r="AP64" s="53">
        <f t="shared" si="9"/>
        <v>2.3155358713762904E-2</v>
      </c>
      <c r="AQ64" s="53">
        <f t="shared" si="9"/>
        <v>2.3856687322415616E-2</v>
      </c>
      <c r="AR64" s="53">
        <f t="shared" si="9"/>
        <v>2.4558015931068329E-2</v>
      </c>
      <c r="AS64" s="53">
        <f t="shared" si="9"/>
        <v>2.5259344539721042E-2</v>
      </c>
      <c r="AT64" s="53">
        <f t="shared" si="9"/>
        <v>2.5960673148373754E-2</v>
      </c>
      <c r="AU64" s="53">
        <f t="shared" si="9"/>
        <v>2.6662001757026467E-2</v>
      </c>
      <c r="AV64" s="53">
        <f t="shared" si="9"/>
        <v>2.736333036567918E-2</v>
      </c>
      <c r="AW64" s="53">
        <f t="shared" si="9"/>
        <v>2.8064658974331892E-2</v>
      </c>
      <c r="AX64" s="53">
        <f t="shared" si="9"/>
        <v>2.381513961653316E-2</v>
      </c>
      <c r="AY64" s="53">
        <f t="shared" si="9"/>
        <v>2.4455263039332046E-2</v>
      </c>
      <c r="AZ64" s="53">
        <f t="shared" si="9"/>
        <v>2.5028665422673173E-2</v>
      </c>
      <c r="BA64" s="53">
        <f t="shared" si="9"/>
        <v>2.5511621641499338E-2</v>
      </c>
      <c r="BB64" s="53">
        <f t="shared" si="9"/>
        <v>2.5918045717654593E-2</v>
      </c>
      <c r="BC64" s="53">
        <f t="shared" si="9"/>
        <v>2.6223283517596195E-2</v>
      </c>
      <c r="BD64" s="53">
        <f t="shared" si="9"/>
        <v>2.6444064939979951E-2</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7.4522665930672055E-3</v>
      </c>
      <c r="G67" s="81">
        <f>'Fixed data'!$G$7*G$88/1000000</f>
        <v>1.6574902316234888E-2</v>
      </c>
      <c r="H67" s="81">
        <f>'Fixed data'!$G$7*H$88/1000000</f>
        <v>2.732823102981587E-2</v>
      </c>
      <c r="I67" s="81">
        <f>'Fixed data'!$G$7*I$88/1000000</f>
        <v>4.0737355986657071E-2</v>
      </c>
      <c r="J67" s="81">
        <f>'Fixed data'!$G$7*J$88/1000000</f>
        <v>5.5200048493929621E-2</v>
      </c>
      <c r="K67" s="81">
        <f>'Fixed data'!$G$7*K$88/1000000</f>
        <v>7.2068139437499595E-2</v>
      </c>
      <c r="L67" s="81">
        <f>'Fixed data'!$G$7*L$88/1000000</f>
        <v>9.0625774272721518E-2</v>
      </c>
      <c r="M67" s="81">
        <f>'Fixed data'!$G$7*M$88/1000000</f>
        <v>0.10791933884637173</v>
      </c>
      <c r="N67" s="81">
        <f>'Fixed data'!$G$7*N$88/1000000</f>
        <v>0.10980576401625898</v>
      </c>
      <c r="O67" s="81">
        <f>'Fixed data'!$G$7*O$88/1000000</f>
        <v>0.10980576401625898</v>
      </c>
      <c r="P67" s="81">
        <f>'Fixed data'!$G$7*P$88/1000000</f>
        <v>0.10980576401625898</v>
      </c>
      <c r="Q67" s="81">
        <f>'Fixed data'!$G$7*Q$88/1000000</f>
        <v>0.10980576401625898</v>
      </c>
      <c r="R67" s="81">
        <f>'Fixed data'!$G$7*R$88/1000000</f>
        <v>0.10980576401625898</v>
      </c>
      <c r="S67" s="81">
        <f>'Fixed data'!$G$7*S$88/1000000</f>
        <v>0.10980576401625898</v>
      </c>
      <c r="T67" s="81">
        <f>'Fixed data'!$G$7*T$88/1000000</f>
        <v>0.10980576401625898</v>
      </c>
      <c r="U67" s="81">
        <f>'Fixed data'!$G$7*U$88/1000000</f>
        <v>0.10980576401625898</v>
      </c>
      <c r="V67" s="81">
        <f>'Fixed data'!$G$7*V$88/1000000</f>
        <v>0.10980576401625898</v>
      </c>
      <c r="W67" s="81">
        <f>'Fixed data'!$G$7*W$88/1000000</f>
        <v>0.10980576401625898</v>
      </c>
      <c r="X67" s="81">
        <f>'Fixed data'!$G$7*X$88/1000000</f>
        <v>0.10980576401625898</v>
      </c>
      <c r="Y67" s="81">
        <f>'Fixed data'!$G$7*Y$88/1000000</f>
        <v>0.10980576401625898</v>
      </c>
      <c r="Z67" s="81">
        <f>'Fixed data'!$G$7*Z$88/1000000</f>
        <v>0.10980576401625898</v>
      </c>
      <c r="AA67" s="81">
        <f>'Fixed data'!$G$7*AA$88/1000000</f>
        <v>0.10980576401625898</v>
      </c>
      <c r="AB67" s="81">
        <f>'Fixed data'!$G$7*AB$88/1000000</f>
        <v>0.10980576401625898</v>
      </c>
      <c r="AC67" s="81">
        <f>'Fixed data'!$G$7*AC$88/1000000</f>
        <v>0.10980576401625898</v>
      </c>
      <c r="AD67" s="81">
        <f>'Fixed data'!$G$7*AD$88/1000000</f>
        <v>0.10980576401625898</v>
      </c>
      <c r="AE67" s="81">
        <f>'Fixed data'!$G$7*AE$88/1000000</f>
        <v>0.10980576401625898</v>
      </c>
      <c r="AF67" s="81">
        <f>'Fixed data'!$G$7*AF$88/1000000</f>
        <v>0.10980576401625898</v>
      </c>
      <c r="AG67" s="81">
        <f>'Fixed data'!$G$7*AG$88/1000000</f>
        <v>0.10980576401625898</v>
      </c>
      <c r="AH67" s="81">
        <f>'Fixed data'!$G$7*AH$88/1000000</f>
        <v>0.10980576401625898</v>
      </c>
      <c r="AI67" s="81">
        <f>'Fixed data'!$G$7*AI$88/1000000</f>
        <v>0.10980576401625898</v>
      </c>
      <c r="AJ67" s="81">
        <f>'Fixed data'!$G$7*AJ$88/1000000</f>
        <v>0.10980576401625898</v>
      </c>
      <c r="AK67" s="81">
        <f>'Fixed data'!$G$7*AK$88/1000000</f>
        <v>0.10980576401625898</v>
      </c>
      <c r="AL67" s="81">
        <f>'Fixed data'!$G$7*AL$88/1000000</f>
        <v>0.10980576401625898</v>
      </c>
      <c r="AM67" s="81">
        <f>'Fixed data'!$G$7*AM$88/1000000</f>
        <v>0.10980576401625898</v>
      </c>
      <c r="AN67" s="81">
        <f>'Fixed data'!$G$7*AN$88/1000000</f>
        <v>0.10980576401625898</v>
      </c>
      <c r="AO67" s="81">
        <f>'Fixed data'!$G$7*AO$88/1000000</f>
        <v>0.10980576401625898</v>
      </c>
      <c r="AP67" s="81">
        <f>'Fixed data'!$G$7*AP$88/1000000</f>
        <v>0.10980576401625898</v>
      </c>
      <c r="AQ67" s="81">
        <f>'Fixed data'!$G$7*AQ$88/1000000</f>
        <v>0.10980576401625898</v>
      </c>
      <c r="AR67" s="81">
        <f>'Fixed data'!$G$7*AR$88/1000000</f>
        <v>0.10980576401625898</v>
      </c>
      <c r="AS67" s="81">
        <f>'Fixed data'!$G$7*AS$88/1000000</f>
        <v>0.10980576401625898</v>
      </c>
      <c r="AT67" s="81">
        <f>'Fixed data'!$G$7*AT$88/1000000</f>
        <v>0.10980576401625898</v>
      </c>
      <c r="AU67" s="81">
        <f>'Fixed data'!$G$7*AU$88/1000000</f>
        <v>0.10980576401625898</v>
      </c>
      <c r="AV67" s="81">
        <f>'Fixed data'!$G$7*AV$88/1000000</f>
        <v>0.10980576401625898</v>
      </c>
      <c r="AW67" s="81">
        <f>'Fixed data'!$G$7*AW$88/1000000</f>
        <v>0.10980576401625898</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2.4828521902061293E-3</v>
      </c>
      <c r="G68" s="81">
        <f>'Fixed data'!$G$8*G89/1000000</f>
        <v>5.5222168992989182E-3</v>
      </c>
      <c r="H68" s="81">
        <f>'Fixed data'!$G$8*H89/1000000</f>
        <v>9.1048753314809869E-3</v>
      </c>
      <c r="I68" s="81">
        <f>'Fixed data'!$G$8*I89/1000000</f>
        <v>1.3572358459206593E-2</v>
      </c>
      <c r="J68" s="81">
        <f>'Fixed data'!$G$8*J89/1000000</f>
        <v>1.8390855935043693E-2</v>
      </c>
      <c r="K68" s="81">
        <f>'Fixed data'!$G$8*K89/1000000</f>
        <v>2.401075372329518E-2</v>
      </c>
      <c r="L68" s="81">
        <f>'Fixed data'!$G$8*L89/1000000</f>
        <v>3.0193552435641369E-2</v>
      </c>
      <c r="M68" s="81">
        <f>'Fixed data'!$G$8*M89/1000000</f>
        <v>3.5955204161587796E-2</v>
      </c>
      <c r="N68" s="81">
        <f>'Fixed data'!$G$8*N89/1000000</f>
        <v>3.6583699506758577E-2</v>
      </c>
      <c r="O68" s="81">
        <f>'Fixed data'!$G$8*O89/1000000</f>
        <v>3.6583699506758577E-2</v>
      </c>
      <c r="P68" s="81">
        <f>'Fixed data'!$G$8*P89/1000000</f>
        <v>3.6583699506758577E-2</v>
      </c>
      <c r="Q68" s="81">
        <f>'Fixed data'!$G$8*Q89/1000000</f>
        <v>3.6583699506758577E-2</v>
      </c>
      <c r="R68" s="81">
        <f>'Fixed data'!$G$8*R89/1000000</f>
        <v>3.6583699506758577E-2</v>
      </c>
      <c r="S68" s="81">
        <f>'Fixed data'!$G$8*S89/1000000</f>
        <v>3.6583699506758577E-2</v>
      </c>
      <c r="T68" s="81">
        <f>'Fixed data'!$G$8*T89/1000000</f>
        <v>3.6583699506758577E-2</v>
      </c>
      <c r="U68" s="81">
        <f>'Fixed data'!$G$8*U89/1000000</f>
        <v>3.6583699506758577E-2</v>
      </c>
      <c r="V68" s="81">
        <f>'Fixed data'!$G$8*V89/1000000</f>
        <v>3.6583699506758577E-2</v>
      </c>
      <c r="W68" s="81">
        <f>'Fixed data'!$G$8*W89/1000000</f>
        <v>3.6583699506758577E-2</v>
      </c>
      <c r="X68" s="81">
        <f>'Fixed data'!$G$8*X89/1000000</f>
        <v>3.6583699506758577E-2</v>
      </c>
      <c r="Y68" s="81">
        <f>'Fixed data'!$G$8*Y89/1000000</f>
        <v>3.6583699506758577E-2</v>
      </c>
      <c r="Z68" s="81">
        <f>'Fixed data'!$G$8*Z89/1000000</f>
        <v>3.6583699506758577E-2</v>
      </c>
      <c r="AA68" s="81">
        <f>'Fixed data'!$G$8*AA89/1000000</f>
        <v>3.6583699506758577E-2</v>
      </c>
      <c r="AB68" s="81">
        <f>'Fixed data'!$G$8*AB89/1000000</f>
        <v>3.6583699506758577E-2</v>
      </c>
      <c r="AC68" s="81">
        <f>'Fixed data'!$G$8*AC89/1000000</f>
        <v>3.6583699506758577E-2</v>
      </c>
      <c r="AD68" s="81">
        <f>'Fixed data'!$G$8*AD89/1000000</f>
        <v>3.6583699506758577E-2</v>
      </c>
      <c r="AE68" s="81">
        <f>'Fixed data'!$G$8*AE89/1000000</f>
        <v>3.6583699506758577E-2</v>
      </c>
      <c r="AF68" s="81">
        <f>'Fixed data'!$G$8*AF89/1000000</f>
        <v>3.6583699506758577E-2</v>
      </c>
      <c r="AG68" s="81">
        <f>'Fixed data'!$G$8*AG89/1000000</f>
        <v>3.6583699506758577E-2</v>
      </c>
      <c r="AH68" s="81">
        <f>'Fixed data'!$G$8*AH89/1000000</f>
        <v>3.6583699506758577E-2</v>
      </c>
      <c r="AI68" s="81">
        <f>'Fixed data'!$G$8*AI89/1000000</f>
        <v>3.6583699506758577E-2</v>
      </c>
      <c r="AJ68" s="81">
        <f>'Fixed data'!$G$8*AJ89/1000000</f>
        <v>3.6583699506758577E-2</v>
      </c>
      <c r="AK68" s="81">
        <f>'Fixed data'!$G$8*AK89/1000000</f>
        <v>3.6583699506758577E-2</v>
      </c>
      <c r="AL68" s="81">
        <f>'Fixed data'!$G$8*AL89/1000000</f>
        <v>3.6583699506758577E-2</v>
      </c>
      <c r="AM68" s="81">
        <f>'Fixed data'!$G$8*AM89/1000000</f>
        <v>3.6583699506758577E-2</v>
      </c>
      <c r="AN68" s="81">
        <f>'Fixed data'!$G$8*AN89/1000000</f>
        <v>3.6583699506758577E-2</v>
      </c>
      <c r="AO68" s="81">
        <f>'Fixed data'!$G$8*AO89/1000000</f>
        <v>3.6583699506758577E-2</v>
      </c>
      <c r="AP68" s="81">
        <f>'Fixed data'!$G$8*AP89/1000000</f>
        <v>3.6583699506758577E-2</v>
      </c>
      <c r="AQ68" s="81">
        <f>'Fixed data'!$G$8*AQ89/1000000</f>
        <v>3.6583699506758577E-2</v>
      </c>
      <c r="AR68" s="81">
        <f>'Fixed data'!$G$8*AR89/1000000</f>
        <v>3.6583699506758577E-2</v>
      </c>
      <c r="AS68" s="81">
        <f>'Fixed data'!$G$8*AS89/1000000</f>
        <v>3.6583699506758577E-2</v>
      </c>
      <c r="AT68" s="81">
        <f>'Fixed data'!$G$8*AT89/1000000</f>
        <v>3.6583699506758577E-2</v>
      </c>
      <c r="AU68" s="81">
        <f>'Fixed data'!$G$8*AU89/1000000</f>
        <v>3.6583699506758577E-2</v>
      </c>
      <c r="AV68" s="81">
        <f>'Fixed data'!$G$8*AV89/1000000</f>
        <v>3.6583699506758577E-2</v>
      </c>
      <c r="AW68" s="81">
        <f>'Fixed data'!$G$8*AW89/1000000</f>
        <v>3.6583699506758577E-2</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2.3002735845506144E-7</v>
      </c>
      <c r="G69" s="34">
        <f>G90*'Fixed data'!J$5/1000000</f>
        <v>5.4403982216307537E-7</v>
      </c>
      <c r="H69" s="34">
        <f>H90*'Fixed data'!K$5/1000000</f>
        <v>9.5402515621214033E-7</v>
      </c>
      <c r="I69" s="34">
        <f>I90*'Fixed data'!L$5/1000000</f>
        <v>1.5142295379229927E-6</v>
      </c>
      <c r="J69" s="34">
        <f>J90*'Fixed data'!M$5/1000000</f>
        <v>3.6620709454353118E-6</v>
      </c>
      <c r="K69" s="34">
        <f>K90*'Fixed data'!N$5/1000000</f>
        <v>6.8834494564105644E-6</v>
      </c>
      <c r="L69" s="34">
        <f>L90*'Fixed data'!O$5/1000000</f>
        <v>1.1299614774594889E-5</v>
      </c>
      <c r="M69" s="34">
        <f>M90*'Fixed data'!P$5/1000000</f>
        <v>1.6603995210428397E-5</v>
      </c>
      <c r="N69" s="34">
        <f>N90*'Fixed data'!Q$5/1000000</f>
        <v>2.0097405473337436E-5</v>
      </c>
      <c r="O69" s="34">
        <f>O90*'Fixed data'!R$5/1000000</f>
        <v>2.3300578649729218E-5</v>
      </c>
      <c r="P69" s="34">
        <f>P90*'Fixed data'!S$5/1000000</f>
        <v>2.6503751826121003E-5</v>
      </c>
      <c r="Q69" s="34">
        <f>Q90*'Fixed data'!T$5/1000000</f>
        <v>2.9706925002512788E-5</v>
      </c>
      <c r="R69" s="34">
        <f>R90*'Fixed data'!U$5/1000000</f>
        <v>3.2910098178904576E-5</v>
      </c>
      <c r="S69" s="34">
        <f>S90*'Fixed data'!V$5/1000000</f>
        <v>3.6113271355296365E-5</v>
      </c>
      <c r="T69" s="34">
        <f>T90*'Fixed data'!W$5/1000000</f>
        <v>3.8667217181480571E-5</v>
      </c>
      <c r="U69" s="34">
        <f>U90*'Fixed data'!X$5/1000000</f>
        <v>4.2008828542843094E-5</v>
      </c>
      <c r="V69" s="34">
        <f>V90*'Fixed data'!Y$5/1000000</f>
        <v>4.535043990420561E-5</v>
      </c>
      <c r="W69" s="34">
        <f>W90*'Fixed data'!Z$5/1000000</f>
        <v>4.8692051265568126E-5</v>
      </c>
      <c r="X69" s="34">
        <f>X90*'Fixed data'!AA$5/1000000</f>
        <v>5.2033662626930649E-5</v>
      </c>
      <c r="Y69" s="34">
        <f>Y90*'Fixed data'!AB$5/1000000</f>
        <v>5.5375273988293165E-5</v>
      </c>
      <c r="Z69" s="34">
        <f>Z90*'Fixed data'!AC$5/1000000</f>
        <v>5.8239512298032469E-5</v>
      </c>
      <c r="AA69" s="34">
        <f>AA90*'Fixed data'!AD$5/1000000</f>
        <v>6.1581123659394985E-5</v>
      </c>
      <c r="AB69" s="34">
        <f>AB90*'Fixed data'!AE$5/1000000</f>
        <v>6.4922735020757501E-5</v>
      </c>
      <c r="AC69" s="34">
        <f>AC90*'Fixed data'!AF$5/1000000</f>
        <v>6.8264346382120004E-5</v>
      </c>
      <c r="AD69" s="34">
        <f>AD90*'Fixed data'!AG$5/1000000</f>
        <v>7.1605957743482547E-5</v>
      </c>
      <c r="AE69" s="34">
        <f>AE90*'Fixed data'!AH$5/1000000</f>
        <v>7.4947569104845063E-5</v>
      </c>
      <c r="AF69" s="34">
        <f>AF90*'Fixed data'!AI$5/1000000</f>
        <v>7.8289180466207579E-5</v>
      </c>
      <c r="AG69" s="34">
        <f>AG90*'Fixed data'!AJ$5/1000000</f>
        <v>8.1630791827570095E-5</v>
      </c>
      <c r="AH69" s="34">
        <f>AH90*'Fixed data'!AK$5/1000000</f>
        <v>8.4972403188932611E-5</v>
      </c>
      <c r="AI69" s="34">
        <f>AI90*'Fixed data'!AL$5/1000000</f>
        <v>8.7836641498671909E-5</v>
      </c>
      <c r="AJ69" s="34">
        <f>AJ90*'Fixed data'!AM$5/1000000</f>
        <v>9.1178252860034438E-5</v>
      </c>
      <c r="AK69" s="34">
        <f>AK90*'Fixed data'!AN$5/1000000</f>
        <v>9.4519864221396941E-5</v>
      </c>
      <c r="AL69" s="34">
        <f>AL90*'Fixed data'!AO$5/1000000</f>
        <v>9.7861475582759484E-5</v>
      </c>
      <c r="AM69" s="34">
        <f>AM90*'Fixed data'!AP$5/1000000</f>
        <v>1.0120308694412199E-4</v>
      </c>
      <c r="AN69" s="34">
        <f>AN90*'Fixed data'!AQ$5/1000000</f>
        <v>1.0502207135710772E-4</v>
      </c>
      <c r="AO69" s="34">
        <f>AO90*'Fixed data'!AR$5/1000000</f>
        <v>1.0836368271847025E-4</v>
      </c>
      <c r="AP69" s="34">
        <f>AP90*'Fixed data'!AS$5/1000000</f>
        <v>1.1170529407983275E-4</v>
      </c>
      <c r="AQ69" s="34">
        <f>AQ90*'Fixed data'!AT$5/1000000</f>
        <v>1.1504690544119528E-4</v>
      </c>
      <c r="AR69" s="34">
        <f>AR90*'Fixed data'!AU$5/1000000</f>
        <v>1.1838851680255779E-4</v>
      </c>
      <c r="AS69" s="34">
        <f>AS90*'Fixed data'!AV$5/1000000</f>
        <v>1.2220750121554353E-4</v>
      </c>
      <c r="AT69" s="34">
        <f>AT90*'Fixed data'!AW$5/1000000</f>
        <v>1.2507173952528282E-4</v>
      </c>
      <c r="AU69" s="34">
        <f>AU90*'Fixed data'!AX$5/1000000</f>
        <v>1.2841335088664536E-4</v>
      </c>
      <c r="AV69" s="34">
        <f>AV90*'Fixed data'!AY$5/1000000</f>
        <v>1.3175496224800788E-4</v>
      </c>
      <c r="AW69" s="34">
        <f>AW90*'Fixed data'!AZ$5/1000000</f>
        <v>1.3461920055774719E-4</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1.7398793021751824E-5</v>
      </c>
      <c r="G70" s="34">
        <f>G91*'Fixed data'!$G$9</f>
        <v>3.8697393759934339E-5</v>
      </c>
      <c r="H70" s="34">
        <f>H91*'Fixed data'!$G$9</f>
        <v>6.3803170404654633E-5</v>
      </c>
      <c r="I70" s="34">
        <f>I91*'Fixed data'!$G$9</f>
        <v>9.5109429623014749E-5</v>
      </c>
      <c r="J70" s="34">
        <f>J91*'Fixed data'!$G$9</f>
        <v>1.2887545105136374E-4</v>
      </c>
      <c r="K70" s="34">
        <f>K91*'Fixed data'!$G$9</f>
        <v>1.6825735175688694E-4</v>
      </c>
      <c r="L70" s="34">
        <f>L91*'Fixed data'!$G$9</f>
        <v>1.9786392391736918E-4</v>
      </c>
      <c r="M70" s="34">
        <f>M91*'Fixed data'!$G$9</f>
        <v>2.2141167632906073E-4</v>
      </c>
      <c r="N70" s="34">
        <f>N91*'Fixed data'!$G$9</f>
        <v>2.2418602562948982E-4</v>
      </c>
      <c r="O70" s="34">
        <f>O91*'Fixed data'!$G$9</f>
        <v>2.2418602562948982E-4</v>
      </c>
      <c r="P70" s="34">
        <f>P91*'Fixed data'!$G$9</f>
        <v>2.2418602562948982E-4</v>
      </c>
      <c r="Q70" s="34">
        <f>Q91*'Fixed data'!$G$9</f>
        <v>2.2418602562948982E-4</v>
      </c>
      <c r="R70" s="34">
        <f>R91*'Fixed data'!$G$9</f>
        <v>2.2418602562948982E-4</v>
      </c>
      <c r="S70" s="34">
        <f>S91*'Fixed data'!$G$9</f>
        <v>2.2418602562948982E-4</v>
      </c>
      <c r="T70" s="34">
        <f>T91*'Fixed data'!$G$9</f>
        <v>2.2418602562948982E-4</v>
      </c>
      <c r="U70" s="34">
        <f>U91*'Fixed data'!$G$9</f>
        <v>2.2418602562948982E-4</v>
      </c>
      <c r="V70" s="34">
        <f>V91*'Fixed data'!$G$9</f>
        <v>2.2418602562948982E-4</v>
      </c>
      <c r="W70" s="34">
        <f>W91*'Fixed data'!$G$9</f>
        <v>2.2418602562948982E-4</v>
      </c>
      <c r="X70" s="34">
        <f>X91*'Fixed data'!$G$9</f>
        <v>2.2418602562948982E-4</v>
      </c>
      <c r="Y70" s="34">
        <f>Y91*'Fixed data'!$G$9</f>
        <v>2.2418602562948982E-4</v>
      </c>
      <c r="Z70" s="34">
        <f>Z91*'Fixed data'!$G$9</f>
        <v>2.2418602562948982E-4</v>
      </c>
      <c r="AA70" s="34">
        <f>AA91*'Fixed data'!$G$9</f>
        <v>2.2418602562948982E-4</v>
      </c>
      <c r="AB70" s="34">
        <f>AB91*'Fixed data'!$G$9</f>
        <v>2.2418602562948982E-4</v>
      </c>
      <c r="AC70" s="34">
        <f>AC91*'Fixed data'!$G$9</f>
        <v>2.2418602562948982E-4</v>
      </c>
      <c r="AD70" s="34">
        <f>AD91*'Fixed data'!$G$9</f>
        <v>2.2418602562948982E-4</v>
      </c>
      <c r="AE70" s="34">
        <f>AE91*'Fixed data'!$G$9</f>
        <v>2.2418602562948982E-4</v>
      </c>
      <c r="AF70" s="34">
        <f>AF91*'Fixed data'!$G$9</f>
        <v>2.2418602562948982E-4</v>
      </c>
      <c r="AG70" s="34">
        <f>AG91*'Fixed data'!$G$9</f>
        <v>2.2418602562948982E-4</v>
      </c>
      <c r="AH70" s="34">
        <f>AH91*'Fixed data'!$G$9</f>
        <v>2.2418602562948982E-4</v>
      </c>
      <c r="AI70" s="34">
        <f>AI91*'Fixed data'!$G$9</f>
        <v>2.2418602562948982E-4</v>
      </c>
      <c r="AJ70" s="34">
        <f>AJ91*'Fixed data'!$G$9</f>
        <v>2.2418602562948982E-4</v>
      </c>
      <c r="AK70" s="34">
        <f>AK91*'Fixed data'!$G$9</f>
        <v>2.2418602562948982E-4</v>
      </c>
      <c r="AL70" s="34">
        <f>AL91*'Fixed data'!$G$9</f>
        <v>2.2418602562948982E-4</v>
      </c>
      <c r="AM70" s="34">
        <f>AM91*'Fixed data'!$G$9</f>
        <v>2.2418602562948982E-4</v>
      </c>
      <c r="AN70" s="34">
        <f>AN91*'Fixed data'!$G$9</f>
        <v>2.2418602562948982E-4</v>
      </c>
      <c r="AO70" s="34">
        <f>AO91*'Fixed data'!$G$9</f>
        <v>2.2418602562948982E-4</v>
      </c>
      <c r="AP70" s="34">
        <f>AP91*'Fixed data'!$G$9</f>
        <v>2.2418602562948982E-4</v>
      </c>
      <c r="AQ70" s="34">
        <f>AQ91*'Fixed data'!$G$9</f>
        <v>2.2418602562948982E-4</v>
      </c>
      <c r="AR70" s="34">
        <f>AR91*'Fixed data'!$G$9</f>
        <v>2.2418602562948982E-4</v>
      </c>
      <c r="AS70" s="34">
        <f>AS91*'Fixed data'!$G$9</f>
        <v>2.2418602562948982E-4</v>
      </c>
      <c r="AT70" s="34">
        <f>AT91*'Fixed data'!$G$9</f>
        <v>2.2418602562948982E-4</v>
      </c>
      <c r="AU70" s="34">
        <f>AU91*'Fixed data'!$G$9</f>
        <v>2.2418602562948982E-4</v>
      </c>
      <c r="AV70" s="34">
        <f>AV91*'Fixed data'!$G$9</f>
        <v>2.2418602562948982E-4</v>
      </c>
      <c r="AW70" s="34">
        <f>AW91*'Fixed data'!$G$9</f>
        <v>2.2418602562948982E-4</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2.663571541112908E-6</v>
      </c>
      <c r="G71" s="34">
        <f>G92*'Fixed data'!$G$10</f>
        <v>5.9241624752556222E-6</v>
      </c>
      <c r="H71" s="34">
        <f>H92*'Fixed data'!$G$10</f>
        <v>9.7675918502020751E-6</v>
      </c>
      <c r="I71" s="34">
        <f>I92*'Fixed data'!$G$10</f>
        <v>1.4560249651721917E-5</v>
      </c>
      <c r="J71" s="34">
        <f>J92*'Fixed data'!$G$10</f>
        <v>1.9729471081088828E-5</v>
      </c>
      <c r="K71" s="34">
        <f>K92*'Fixed data'!$G$10</f>
        <v>2.5758424343710293E-5</v>
      </c>
      <c r="L71" s="34">
        <f>L92*'Fixed data'!$G$10</f>
        <v>3.0299486083029163E-5</v>
      </c>
      <c r="M71" s="34">
        <f>M92*'Fixed data'!$G$10</f>
        <v>3.3914956234258877E-5</v>
      </c>
      <c r="N71" s="34">
        <f>N92*'Fixed data'!$G$10</f>
        <v>3.4340702439639177E-5</v>
      </c>
      <c r="O71" s="34">
        <f>O92*'Fixed data'!$G$10</f>
        <v>3.4340702439639177E-5</v>
      </c>
      <c r="P71" s="34">
        <f>P92*'Fixed data'!$G$10</f>
        <v>3.4340702439639177E-5</v>
      </c>
      <c r="Q71" s="34">
        <f>Q92*'Fixed data'!$G$10</f>
        <v>3.4340702439639177E-5</v>
      </c>
      <c r="R71" s="34">
        <f>R92*'Fixed data'!$G$10</f>
        <v>3.4340702439639177E-5</v>
      </c>
      <c r="S71" s="34">
        <f>S92*'Fixed data'!$G$10</f>
        <v>3.4340702439639177E-5</v>
      </c>
      <c r="T71" s="34">
        <f>T92*'Fixed data'!$G$10</f>
        <v>3.4340702439639177E-5</v>
      </c>
      <c r="U71" s="34">
        <f>U92*'Fixed data'!$G$10</f>
        <v>3.4340702439639177E-5</v>
      </c>
      <c r="V71" s="34">
        <f>V92*'Fixed data'!$G$10</f>
        <v>3.4340702439639177E-5</v>
      </c>
      <c r="W71" s="34">
        <f>W92*'Fixed data'!$G$10</f>
        <v>3.4340702439639177E-5</v>
      </c>
      <c r="X71" s="34">
        <f>X92*'Fixed data'!$G$10</f>
        <v>3.4340702439639177E-5</v>
      </c>
      <c r="Y71" s="34">
        <f>Y92*'Fixed data'!$G$10</f>
        <v>3.4340702439639177E-5</v>
      </c>
      <c r="Z71" s="34">
        <f>Z92*'Fixed data'!$G$10</f>
        <v>3.4340702439639177E-5</v>
      </c>
      <c r="AA71" s="34">
        <f>AA92*'Fixed data'!$G$10</f>
        <v>3.4340702439639177E-5</v>
      </c>
      <c r="AB71" s="34">
        <f>AB92*'Fixed data'!$G$10</f>
        <v>3.4340702439639177E-5</v>
      </c>
      <c r="AC71" s="34">
        <f>AC92*'Fixed data'!$G$10</f>
        <v>3.4340702439639177E-5</v>
      </c>
      <c r="AD71" s="34">
        <f>AD92*'Fixed data'!$G$10</f>
        <v>3.4340702439639177E-5</v>
      </c>
      <c r="AE71" s="34">
        <f>AE92*'Fixed data'!$G$10</f>
        <v>3.4340702439639177E-5</v>
      </c>
      <c r="AF71" s="34">
        <f>AF92*'Fixed data'!$G$10</f>
        <v>3.4340702439639177E-5</v>
      </c>
      <c r="AG71" s="34">
        <f>AG92*'Fixed data'!$G$10</f>
        <v>3.4340702439639177E-5</v>
      </c>
      <c r="AH71" s="34">
        <f>AH92*'Fixed data'!$G$10</f>
        <v>3.4340702439639177E-5</v>
      </c>
      <c r="AI71" s="34">
        <f>AI92*'Fixed data'!$G$10</f>
        <v>3.4340702439639177E-5</v>
      </c>
      <c r="AJ71" s="34">
        <f>AJ92*'Fixed data'!$G$10</f>
        <v>3.4340702439639177E-5</v>
      </c>
      <c r="AK71" s="34">
        <f>AK92*'Fixed data'!$G$10</f>
        <v>3.4340702439639177E-5</v>
      </c>
      <c r="AL71" s="34">
        <f>AL92*'Fixed data'!$G$10</f>
        <v>3.4340702439639177E-5</v>
      </c>
      <c r="AM71" s="34">
        <f>AM92*'Fixed data'!$G$10</f>
        <v>3.4340702439639177E-5</v>
      </c>
      <c r="AN71" s="34">
        <f>AN92*'Fixed data'!$G$10</f>
        <v>3.4340702439639177E-5</v>
      </c>
      <c r="AO71" s="34">
        <f>AO92*'Fixed data'!$G$10</f>
        <v>3.4340702439639177E-5</v>
      </c>
      <c r="AP71" s="34">
        <f>AP92*'Fixed data'!$G$10</f>
        <v>3.4340702439639177E-5</v>
      </c>
      <c r="AQ71" s="34">
        <f>AQ92*'Fixed data'!$G$10</f>
        <v>3.4340702439639177E-5</v>
      </c>
      <c r="AR71" s="34">
        <f>AR92*'Fixed data'!$G$10</f>
        <v>3.4340702439639177E-5</v>
      </c>
      <c r="AS71" s="34">
        <f>AS92*'Fixed data'!$G$10</f>
        <v>3.4340702439639177E-5</v>
      </c>
      <c r="AT71" s="34">
        <f>AT92*'Fixed data'!$G$10</f>
        <v>3.4340702439639177E-5</v>
      </c>
      <c r="AU71" s="34">
        <f>AU92*'Fixed data'!$G$10</f>
        <v>3.4340702439639177E-5</v>
      </c>
      <c r="AV71" s="34">
        <f>AV92*'Fixed data'!$G$10</f>
        <v>3.4340702439639177E-5</v>
      </c>
      <c r="AW71" s="34">
        <f>AW92*'Fixed data'!$G$10</f>
        <v>3.4340702439639177E-5</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4.0656068199073374E-5</v>
      </c>
      <c r="G72" s="34">
        <f>'Fixed data'!$G$11*G93/1000000</f>
        <v>9.0424886247188579E-5</v>
      </c>
      <c r="H72" s="34">
        <f>'Fixed data'!$G$11*H93/1000000</f>
        <v>1.4908999975146326E-4</v>
      </c>
      <c r="I72" s="34">
        <f>'Fixed data'!$G$11*I93/1000000</f>
        <v>2.2224389084312055E-4</v>
      </c>
      <c r="J72" s="34">
        <f>'Fixed data'!$G$11*J93/1000000</f>
        <v>3.0114555191156788E-4</v>
      </c>
      <c r="K72" s="34">
        <f>'Fixed data'!$G$11*K93/1000000</f>
        <v>3.9316993767736161E-4</v>
      </c>
      <c r="L72" s="34">
        <f>'Fixed data'!$G$11*L93/1000000</f>
        <v>4.9441168178997446E-4</v>
      </c>
      <c r="M72" s="34">
        <f>'Fixed data'!$G$11*M93/1000000</f>
        <v>5.8875725195053235E-4</v>
      </c>
      <c r="N72" s="34">
        <f>'Fixed data'!$G$11*N93/1000000</f>
        <v>5.9904870212902314E-4</v>
      </c>
      <c r="O72" s="34">
        <f>'Fixed data'!$G$11*O93/1000000</f>
        <v>5.9904870212902314E-4</v>
      </c>
      <c r="P72" s="34">
        <f>'Fixed data'!$G$11*P93/1000000</f>
        <v>5.9904870212902314E-4</v>
      </c>
      <c r="Q72" s="34">
        <f>'Fixed data'!$G$11*Q93/1000000</f>
        <v>5.9904870212902314E-4</v>
      </c>
      <c r="R72" s="34">
        <f>'Fixed data'!$G$11*R93/1000000</f>
        <v>5.9904870212902314E-4</v>
      </c>
      <c r="S72" s="34">
        <f>'Fixed data'!$G$11*S93/1000000</f>
        <v>5.9904870212902314E-4</v>
      </c>
      <c r="T72" s="34">
        <f>'Fixed data'!$G$11*T93/1000000</f>
        <v>5.9904870212902314E-4</v>
      </c>
      <c r="U72" s="34">
        <f>'Fixed data'!$G$11*U93/1000000</f>
        <v>5.9904870212902314E-4</v>
      </c>
      <c r="V72" s="34">
        <f>'Fixed data'!$G$11*V93/1000000</f>
        <v>5.9904870212902314E-4</v>
      </c>
      <c r="W72" s="34">
        <f>'Fixed data'!$G$11*W93/1000000</f>
        <v>5.9904870212902314E-4</v>
      </c>
      <c r="X72" s="34">
        <f>'Fixed data'!$G$11*X93/1000000</f>
        <v>5.9904870212902314E-4</v>
      </c>
      <c r="Y72" s="34">
        <f>'Fixed data'!$G$11*Y93/1000000</f>
        <v>5.9904870212902314E-4</v>
      </c>
      <c r="Z72" s="34">
        <f>'Fixed data'!$G$11*Z93/1000000</f>
        <v>5.9904870212902314E-4</v>
      </c>
      <c r="AA72" s="34">
        <f>'Fixed data'!$G$11*AA93/1000000</f>
        <v>5.9904870212902314E-4</v>
      </c>
      <c r="AB72" s="34">
        <f>'Fixed data'!$G$11*AB93/1000000</f>
        <v>5.9904870212902314E-4</v>
      </c>
      <c r="AC72" s="34">
        <f>'Fixed data'!$G$11*AC93/1000000</f>
        <v>5.9904870212902314E-4</v>
      </c>
      <c r="AD72" s="34">
        <f>'Fixed data'!$G$11*AD93/1000000</f>
        <v>5.9904870212902314E-4</v>
      </c>
      <c r="AE72" s="34">
        <f>'Fixed data'!$G$11*AE93/1000000</f>
        <v>5.9904870212902314E-4</v>
      </c>
      <c r="AF72" s="34">
        <f>'Fixed data'!$G$11*AF93/1000000</f>
        <v>5.9904870212902314E-4</v>
      </c>
      <c r="AG72" s="34">
        <f>'Fixed data'!$G$11*AG93/1000000</f>
        <v>5.9904870212902314E-4</v>
      </c>
      <c r="AH72" s="34">
        <f>'Fixed data'!$G$11*AH93/1000000</f>
        <v>5.9904870212902314E-4</v>
      </c>
      <c r="AI72" s="34">
        <f>'Fixed data'!$G$11*AI93/1000000</f>
        <v>5.9904870212902314E-4</v>
      </c>
      <c r="AJ72" s="34">
        <f>'Fixed data'!$G$11*AJ93/1000000</f>
        <v>5.9904870212902314E-4</v>
      </c>
      <c r="AK72" s="34">
        <f>'Fixed data'!$G$11*AK93/1000000</f>
        <v>5.9904870212902314E-4</v>
      </c>
      <c r="AL72" s="34">
        <f>'Fixed data'!$G$11*AL93/1000000</f>
        <v>5.9904870212902314E-4</v>
      </c>
      <c r="AM72" s="34">
        <f>'Fixed data'!$G$11*AM93/1000000</f>
        <v>5.9904870212902314E-4</v>
      </c>
      <c r="AN72" s="34">
        <f>'Fixed data'!$G$11*AN93/1000000</f>
        <v>5.9904870212902314E-4</v>
      </c>
      <c r="AO72" s="34">
        <f>'Fixed data'!$G$11*AO93/1000000</f>
        <v>5.9904870212902314E-4</v>
      </c>
      <c r="AP72" s="34">
        <f>'Fixed data'!$G$11*AP93/1000000</f>
        <v>5.9904870212902314E-4</v>
      </c>
      <c r="AQ72" s="34">
        <f>'Fixed data'!$G$11*AQ93/1000000</f>
        <v>5.9904870212902314E-4</v>
      </c>
      <c r="AR72" s="34">
        <f>'Fixed data'!$G$11*AR93/1000000</f>
        <v>5.9904870212902314E-4</v>
      </c>
      <c r="AS72" s="34">
        <f>'Fixed data'!$G$11*AS93/1000000</f>
        <v>5.9904870212902314E-4</v>
      </c>
      <c r="AT72" s="34">
        <f>'Fixed data'!$G$11*AT93/1000000</f>
        <v>5.9904870212902314E-4</v>
      </c>
      <c r="AU72" s="34">
        <f>'Fixed data'!$G$11*AU93/1000000</f>
        <v>5.9904870212902314E-4</v>
      </c>
      <c r="AV72" s="34">
        <f>'Fixed data'!$G$11*AV93/1000000</f>
        <v>5.9904870212902314E-4</v>
      </c>
      <c r="AW72" s="34">
        <f>'Fixed data'!$G$11*AW93/1000000</f>
        <v>5.9904870212902314E-4</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9.9960672433937279E-3</v>
      </c>
      <c r="G76" s="53">
        <f t="shared" si="10"/>
        <v>2.2232709697838349E-2</v>
      </c>
      <c r="H76" s="53">
        <f t="shared" si="10"/>
        <v>3.6656721148459394E-2</v>
      </c>
      <c r="I76" s="53">
        <f t="shared" si="10"/>
        <v>5.4643142245519437E-2</v>
      </c>
      <c r="J76" s="53">
        <f t="shared" si="10"/>
        <v>7.404431697396277E-2</v>
      </c>
      <c r="K76" s="53">
        <f t="shared" si="10"/>
        <v>9.6672962324029166E-2</v>
      </c>
      <c r="L76" s="53">
        <f t="shared" si="10"/>
        <v>0.12155320141492786</v>
      </c>
      <c r="M76" s="53">
        <f t="shared" si="10"/>
        <v>0.14473523088768378</v>
      </c>
      <c r="N76" s="53">
        <f t="shared" si="10"/>
        <v>0.14726713635868904</v>
      </c>
      <c r="O76" s="53">
        <f t="shared" si="10"/>
        <v>0.14727033953186541</v>
      </c>
      <c r="P76" s="53">
        <f t="shared" si="10"/>
        <v>0.14727354270504181</v>
      </c>
      <c r="Q76" s="53">
        <f t="shared" si="10"/>
        <v>0.14727674587821821</v>
      </c>
      <c r="R76" s="53">
        <f t="shared" si="10"/>
        <v>0.1472799490513946</v>
      </c>
      <c r="S76" s="53">
        <f t="shared" si="10"/>
        <v>0.147283152224571</v>
      </c>
      <c r="T76" s="53">
        <f t="shared" si="10"/>
        <v>0.14728570617039718</v>
      </c>
      <c r="U76" s="53">
        <f t="shared" si="10"/>
        <v>0.14728904778175855</v>
      </c>
      <c r="V76" s="53">
        <f t="shared" si="10"/>
        <v>0.14729238939311989</v>
      </c>
      <c r="W76" s="53">
        <f t="shared" si="10"/>
        <v>0.14729573100448126</v>
      </c>
      <c r="X76" s="53">
        <f t="shared" si="10"/>
        <v>0.14729907261584263</v>
      </c>
      <c r="Y76" s="53">
        <f t="shared" si="10"/>
        <v>0.147302414227204</v>
      </c>
      <c r="Z76" s="53">
        <f t="shared" si="10"/>
        <v>0.14730527846551372</v>
      </c>
      <c r="AA76" s="53">
        <f t="shared" si="10"/>
        <v>0.14730862007687509</v>
      </c>
      <c r="AB76" s="53">
        <f t="shared" si="10"/>
        <v>0.14731196168823646</v>
      </c>
      <c r="AC76" s="53">
        <f t="shared" si="10"/>
        <v>0.14731530329959783</v>
      </c>
      <c r="AD76" s="53">
        <f t="shared" si="10"/>
        <v>0.14731864491095917</v>
      </c>
      <c r="AE76" s="53">
        <f t="shared" si="10"/>
        <v>0.14732198652232054</v>
      </c>
      <c r="AF76" s="53">
        <f t="shared" si="10"/>
        <v>0.1473253281336819</v>
      </c>
      <c r="AG76" s="53">
        <f t="shared" si="10"/>
        <v>0.14732866974504327</v>
      </c>
      <c r="AH76" s="53">
        <f t="shared" si="10"/>
        <v>0.14733201135640464</v>
      </c>
      <c r="AI76" s="53">
        <f t="shared" si="10"/>
        <v>0.14733487559471437</v>
      </c>
      <c r="AJ76" s="53">
        <f t="shared" si="10"/>
        <v>0.14733821720607573</v>
      </c>
      <c r="AK76" s="53">
        <f t="shared" si="10"/>
        <v>0.1473415588174371</v>
      </c>
      <c r="AL76" s="53">
        <f t="shared" si="10"/>
        <v>0.14734490042879847</v>
      </c>
      <c r="AM76" s="53">
        <f t="shared" si="10"/>
        <v>0.14734824204015981</v>
      </c>
      <c r="AN76" s="53">
        <f t="shared" si="10"/>
        <v>0.14735206102457279</v>
      </c>
      <c r="AO76" s="53">
        <f t="shared" si="10"/>
        <v>0.14735540263593416</v>
      </c>
      <c r="AP76" s="53">
        <f t="shared" si="10"/>
        <v>0.14735874424729553</v>
      </c>
      <c r="AQ76" s="53">
        <f t="shared" si="10"/>
        <v>0.1473620858586569</v>
      </c>
      <c r="AR76" s="53">
        <f t="shared" si="10"/>
        <v>0.14736542747001827</v>
      </c>
      <c r="AS76" s="53">
        <f t="shared" si="10"/>
        <v>0.14736924645443125</v>
      </c>
      <c r="AT76" s="53">
        <f t="shared" si="10"/>
        <v>0.14737211069274098</v>
      </c>
      <c r="AU76" s="53">
        <f t="shared" si="10"/>
        <v>0.14737545230410234</v>
      </c>
      <c r="AV76" s="53">
        <f t="shared" si="10"/>
        <v>0.14737879391546371</v>
      </c>
      <c r="AW76" s="53">
        <f t="shared" si="10"/>
        <v>0.14738165815377344</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-1.0253209999999997E-2</v>
      </c>
      <c r="F77" s="54">
        <f>IF('Fixed data'!$G$19=FALSE,F64+F76,F64)</f>
        <v>-2.5385972666374813E-3</v>
      </c>
      <c r="G77" s="54">
        <f>IF('Fixed data'!$G$19=FALSE,G64+G76,G64)</f>
        <v>7.8590744720044431E-3</v>
      </c>
      <c r="H77" s="54">
        <f>IF('Fixed data'!$G$19=FALSE,H64+H76,H64)</f>
        <v>2.0505929142077408E-2</v>
      </c>
      <c r="I77" s="54">
        <f>IF('Fixed data'!$G$19=FALSE,I64+I76,I64)</f>
        <v>3.7218266429146683E-2</v>
      </c>
      <c r="J77" s="54">
        <f>IF('Fixed data'!$G$19=FALSE,J64+J76,J64)</f>
        <v>5.5425928866329237E-2</v>
      </c>
      <c r="K77" s="54">
        <f>IF('Fixed data'!$G$19=FALSE,K64+K76,K64)</f>
        <v>7.7148978491630466E-2</v>
      </c>
      <c r="L77" s="54">
        <f>IF('Fixed data'!$G$19=FALSE,L64+L76,L64)</f>
        <v>0.10168765382277004</v>
      </c>
      <c r="M77" s="54">
        <f>IF('Fixed data'!$G$19=FALSE,M64+M76,M64)</f>
        <v>0.13396951585613806</v>
      </c>
      <c r="N77" s="54">
        <f>IF('Fixed data'!$G$19=FALSE,N64+N76,N64)</f>
        <v>0.13808380613706125</v>
      </c>
      <c r="O77" s="54">
        <f>IF('Fixed data'!$G$19=FALSE,O64+O76,O64)</f>
        <v>0.13958700288984566</v>
      </c>
      <c r="P77" s="54">
        <f>IF('Fixed data'!$G$19=FALSE,P64+P76,P64)</f>
        <v>0.14107081642121608</v>
      </c>
      <c r="Q77" s="54">
        <f>IF('Fixed data'!$G$19=FALSE,Q64+Q76,Q64)</f>
        <v>0.14253524673117246</v>
      </c>
      <c r="R77" s="54">
        <f>IF('Fixed data'!$G$19=FALSE,R64+R76,R64)</f>
        <v>0.14398029381971483</v>
      </c>
      <c r="S77" s="54">
        <f>IF('Fixed data'!$G$19=FALSE,S64+S76,S64)</f>
        <v>0.14540595768684314</v>
      </c>
      <c r="T77" s="54">
        <f>IF('Fixed data'!$G$19=FALSE,T64+T76,T64)</f>
        <v>0.1468115891052072</v>
      </c>
      <c r="U77" s="54">
        <f>IF('Fixed data'!$G$19=FALSE,U64+U76,U64)</f>
        <v>0.1481986249676924</v>
      </c>
      <c r="V77" s="54">
        <f>IF('Fixed data'!$G$19=FALSE,V64+V76,V64)</f>
        <v>0.14956627760876356</v>
      </c>
      <c r="W77" s="54">
        <f>IF('Fixed data'!$G$19=FALSE,W64+W76,W64)</f>
        <v>0.15091454702842069</v>
      </c>
      <c r="X77" s="54">
        <f>IF('Fixed data'!$G$19=FALSE,X64+X76,X64)</f>
        <v>0.15224343322666381</v>
      </c>
      <c r="Y77" s="54">
        <f>IF('Fixed data'!$G$19=FALSE,Y64+Y76,Y64)</f>
        <v>0.15355293620349286</v>
      </c>
      <c r="Z77" s="54">
        <f>IF('Fixed data'!$G$19=FALSE,Z64+Z76,Z64)</f>
        <v>0.15484257858585626</v>
      </c>
      <c r="AA77" s="54">
        <f>IF('Fixed data'!$G$19=FALSE,AA64+AA76,AA64)</f>
        <v>0.15611331511985727</v>
      </c>
      <c r="AB77" s="54">
        <f>IF('Fixed data'!$G$19=FALSE,AB64+AB76,AB64)</f>
        <v>0.15736466843244423</v>
      </c>
      <c r="AC77" s="54">
        <f>IF('Fixed data'!$G$19=FALSE,AC64+AC76,AC64)</f>
        <v>0.15859663852361713</v>
      </c>
      <c r="AD77" s="54">
        <f>IF('Fixed data'!$G$19=FALSE,AD64+AD76,AD64)</f>
        <v>0.159809225393376</v>
      </c>
      <c r="AE77" s="54">
        <f>IF('Fixed data'!$G$19=FALSE,AE64+AE76,AE64)</f>
        <v>0.16100242904172085</v>
      </c>
      <c r="AF77" s="54">
        <f>IF('Fixed data'!$G$19=FALSE,AF64+AF76,AF64)</f>
        <v>0.16217624946865167</v>
      </c>
      <c r="AG77" s="54">
        <f>IF('Fixed data'!$G$19=FALSE,AG64+AG76,AG64)</f>
        <v>0.16333068667416847</v>
      </c>
      <c r="AH77" s="54">
        <f>IF('Fixed data'!$G$19=FALSE,AH64+AH76,AH64)</f>
        <v>0.16446574065827121</v>
      </c>
      <c r="AI77" s="54">
        <f>IF('Fixed data'!$G$19=FALSE,AI64+AI76,AI64)</f>
        <v>0.16558093404790827</v>
      </c>
      <c r="AJ77" s="54">
        <f>IF('Fixed data'!$G$19=FALSE,AJ64+AJ76,AJ64)</f>
        <v>0.16628560426792235</v>
      </c>
      <c r="AK77" s="54">
        <f>IF('Fixed data'!$G$19=FALSE,AK64+AK76,AK64)</f>
        <v>0.16699027448793644</v>
      </c>
      <c r="AL77" s="54">
        <f>IF('Fixed data'!$G$19=FALSE,AL64+AL76,AL64)</f>
        <v>0.16769494470795052</v>
      </c>
      <c r="AM77" s="54">
        <f>IF('Fixed data'!$G$19=FALSE,AM64+AM76,AM64)</f>
        <v>0.16839961492796457</v>
      </c>
      <c r="AN77" s="54">
        <f>IF('Fixed data'!$G$19=FALSE,AN64+AN76,AN64)</f>
        <v>0.16910476252103027</v>
      </c>
      <c r="AO77" s="54">
        <f>IF('Fixed data'!$G$19=FALSE,AO64+AO76,AO64)</f>
        <v>0.16980943274104435</v>
      </c>
      <c r="AP77" s="54">
        <f>IF('Fixed data'!$G$19=FALSE,AP64+AP76,AP64)</f>
        <v>0.17051410296105843</v>
      </c>
      <c r="AQ77" s="54">
        <f>IF('Fixed data'!$G$19=FALSE,AQ64+AQ76,AQ64)</f>
        <v>0.17121877318107251</v>
      </c>
      <c r="AR77" s="54">
        <f>IF('Fixed data'!$G$19=FALSE,AR64+AR76,AR64)</f>
        <v>0.17192344340108659</v>
      </c>
      <c r="AS77" s="54">
        <f>IF('Fixed data'!$G$19=FALSE,AS64+AS76,AS64)</f>
        <v>0.17262859099415229</v>
      </c>
      <c r="AT77" s="54">
        <f>IF('Fixed data'!$G$19=FALSE,AT64+AT76,AT64)</f>
        <v>0.17333278384111472</v>
      </c>
      <c r="AU77" s="54">
        <f>IF('Fixed data'!$G$19=FALSE,AU64+AU76,AU64)</f>
        <v>0.1740374540611288</v>
      </c>
      <c r="AV77" s="54">
        <f>IF('Fixed data'!$G$19=FALSE,AV64+AV76,AV64)</f>
        <v>0.17474212428114289</v>
      </c>
      <c r="AW77" s="54">
        <f>IF('Fixed data'!$G$19=FALSE,AW64+AW76,AW64)</f>
        <v>0.17544631712810532</v>
      </c>
      <c r="AX77" s="54">
        <f>IF('Fixed data'!$G$19=FALSE,AX64+AX76,AX64)</f>
        <v>2.381513961653316E-2</v>
      </c>
      <c r="AY77" s="54">
        <f>IF('Fixed data'!$G$19=FALSE,AY64+AY76,AY64)</f>
        <v>2.4455263039332046E-2</v>
      </c>
      <c r="AZ77" s="54">
        <f>IF('Fixed data'!$G$19=FALSE,AZ64+AZ76,AZ64)</f>
        <v>2.5028665422673173E-2</v>
      </c>
      <c r="BA77" s="54">
        <f>IF('Fixed data'!$G$19=FALSE,BA64+BA76,BA64)</f>
        <v>2.5511621641499338E-2</v>
      </c>
      <c r="BB77" s="54">
        <f>IF('Fixed data'!$G$19=FALSE,BB64+BB76,BB64)</f>
        <v>2.5918045717654593E-2</v>
      </c>
      <c r="BC77" s="54">
        <f>IF('Fixed data'!$G$19=FALSE,BC64+BC76,BC64)</f>
        <v>2.6223283517596195E-2</v>
      </c>
      <c r="BD77" s="54">
        <f>IF('Fixed data'!$G$19=FALSE,BD64+BD76,BD64)</f>
        <v>2.6444064939979951E-2</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-9.9064830917874377E-3</v>
      </c>
      <c r="F80" s="55">
        <f t="shared" ref="F80:BD80" si="11">F77*F78</f>
        <v>-2.3698077123269915E-3</v>
      </c>
      <c r="G80" s="55">
        <f t="shared" si="11"/>
        <v>7.0884348933261719E-3</v>
      </c>
      <c r="H80" s="55">
        <f t="shared" si="11"/>
        <v>1.7869732572601011E-2</v>
      </c>
      <c r="I80" s="55">
        <f t="shared" si="11"/>
        <v>3.1336781650332927E-2</v>
      </c>
      <c r="J80" s="55">
        <f t="shared" si="11"/>
        <v>4.5089028844114511E-2</v>
      </c>
      <c r="K80" s="55">
        <f t="shared" si="11"/>
        <v>6.0638399720411927E-2</v>
      </c>
      <c r="L80" s="55">
        <f t="shared" si="11"/>
        <v>7.7222779437529157E-2</v>
      </c>
      <c r="M80" s="55">
        <f t="shared" si="11"/>
        <v>9.8297583112896103E-2</v>
      </c>
      <c r="N80" s="55">
        <f t="shared" si="11"/>
        <v>9.7890208039215623E-2</v>
      </c>
      <c r="O80" s="55">
        <f t="shared" si="11"/>
        <v>9.5609519321712008E-2</v>
      </c>
      <c r="P80" s="55">
        <f t="shared" si="11"/>
        <v>9.3358310183572588E-2</v>
      </c>
      <c r="Q80" s="55">
        <f t="shared" si="11"/>
        <v>9.1137628699719933E-2</v>
      </c>
      <c r="R80" s="55">
        <f t="shared" si="11"/>
        <v>8.8948403680504828E-2</v>
      </c>
      <c r="S80" s="55">
        <f t="shared" si="11"/>
        <v>8.6791452035432023E-2</v>
      </c>
      <c r="T80" s="55">
        <f t="shared" si="11"/>
        <v>8.4667111345215276E-2</v>
      </c>
      <c r="U80" s="55">
        <f t="shared" si="11"/>
        <v>8.2576833939005723E-2</v>
      </c>
      <c r="V80" s="55">
        <f t="shared" si="11"/>
        <v>8.0520671651752904E-2</v>
      </c>
      <c r="W80" s="55">
        <f t="shared" si="11"/>
        <v>7.8499060398976209E-2</v>
      </c>
      <c r="X80" s="55">
        <f t="shared" si="11"/>
        <v>7.6512355668472282E-2</v>
      </c>
      <c r="Y80" s="55">
        <f t="shared" si="11"/>
        <v>7.4560837864916241E-2</v>
      </c>
      <c r="Z80" s="55">
        <f t="shared" si="11"/>
        <v>7.2644493411450753E-2</v>
      </c>
      <c r="AA80" s="55">
        <f t="shared" si="11"/>
        <v>7.0763922954494782E-2</v>
      </c>
      <c r="AB80" s="55">
        <f t="shared" si="11"/>
        <v>6.891897916292189E-2</v>
      </c>
      <c r="AC80" s="55">
        <f t="shared" si="11"/>
        <v>6.710969009960932E-2</v>
      </c>
      <c r="AD80" s="55">
        <f t="shared" si="11"/>
        <v>6.5336031480943094E-2</v>
      </c>
      <c r="AE80" s="55">
        <f t="shared" si="11"/>
        <v>6.3597930513346113E-2</v>
      </c>
      <c r="AF80" s="55">
        <f t="shared" si="11"/>
        <v>6.1895269519090759E-2</v>
      </c>
      <c r="AG80" s="55">
        <f t="shared" si="11"/>
        <v>6.0227889361635333E-2</v>
      </c>
      <c r="AH80" s="55">
        <f t="shared" si="11"/>
        <v>5.8595592680259323E-2</v>
      </c>
      <c r="AI80" s="55">
        <f t="shared" si="11"/>
        <v>6.6230245102927007E-2</v>
      </c>
      <c r="AJ80" s="55">
        <f t="shared" si="11"/>
        <v>6.4574858381078126E-2</v>
      </c>
      <c r="AK80" s="55">
        <f t="shared" si="11"/>
        <v>6.2959716431420426E-2</v>
      </c>
      <c r="AL80" s="55">
        <f t="shared" si="11"/>
        <v>6.1383879222969145E-2</v>
      </c>
      <c r="AM80" s="55">
        <f t="shared" si="11"/>
        <v>5.9846427342724079E-2</v>
      </c>
      <c r="AN80" s="55">
        <f t="shared" si="11"/>
        <v>5.8346626301266184E-2</v>
      </c>
      <c r="AO80" s="55">
        <f t="shared" si="11"/>
        <v>5.6883262501109595E-2</v>
      </c>
      <c r="AP80" s="55">
        <f t="shared" si="11"/>
        <v>5.545564563202901E-2</v>
      </c>
      <c r="AQ80" s="55">
        <f t="shared" si="11"/>
        <v>5.4062934773183281E-2</v>
      </c>
      <c r="AR80" s="55">
        <f t="shared" si="11"/>
        <v>5.2704307663991493E-2</v>
      </c>
      <c r="AS80" s="55">
        <f t="shared" si="11"/>
        <v>5.1379102410098028E-2</v>
      </c>
      <c r="AT80" s="55">
        <f t="shared" si="11"/>
        <v>5.0086106717750288E-2</v>
      </c>
      <c r="AU80" s="55">
        <f t="shared" si="11"/>
        <v>4.8824978327886272E-2</v>
      </c>
      <c r="AV80" s="55">
        <f t="shared" si="11"/>
        <v>4.7594823864356151E-2</v>
      </c>
      <c r="AW80" s="55">
        <f t="shared" si="11"/>
        <v>4.6394782645913783E-2</v>
      </c>
      <c r="AX80" s="55">
        <f t="shared" si="11"/>
        <v>6.1142162572393015E-3</v>
      </c>
      <c r="AY80" s="55">
        <f t="shared" si="11"/>
        <v>6.0956886623818145E-3</v>
      </c>
      <c r="AZ80" s="55">
        <f t="shared" si="11"/>
        <v>6.056907021639352E-3</v>
      </c>
      <c r="BA80" s="55">
        <f t="shared" si="11"/>
        <v>5.9939629587438086E-3</v>
      </c>
      <c r="BB80" s="55">
        <f t="shared" si="11"/>
        <v>5.9120897225115277E-3</v>
      </c>
      <c r="BC80" s="55">
        <f t="shared" si="11"/>
        <v>5.8074918696093747E-3</v>
      </c>
      <c r="BD80" s="55">
        <f t="shared" si="11"/>
        <v>5.6858124528508273E-3</v>
      </c>
    </row>
    <row r="81" spans="1:56" x14ac:dyDescent="0.3">
      <c r="A81" s="74"/>
      <c r="B81" s="15" t="s">
        <v>18</v>
      </c>
      <c r="C81" s="15"/>
      <c r="D81" s="14" t="s">
        <v>40</v>
      </c>
      <c r="E81" s="56">
        <f>+E80</f>
        <v>-9.9064830917874377E-3</v>
      </c>
      <c r="F81" s="56">
        <f t="shared" ref="F81:BD81" si="12">+E81+F80</f>
        <v>-1.227629080411443E-2</v>
      </c>
      <c r="G81" s="56">
        <f t="shared" si="12"/>
        <v>-5.1878559107882581E-3</v>
      </c>
      <c r="H81" s="56">
        <f t="shared" si="12"/>
        <v>1.2681876661812752E-2</v>
      </c>
      <c r="I81" s="56">
        <f t="shared" si="12"/>
        <v>4.401865831214568E-2</v>
      </c>
      <c r="J81" s="56">
        <f t="shared" si="12"/>
        <v>8.910768715626019E-2</v>
      </c>
      <c r="K81" s="56">
        <f t="shared" si="12"/>
        <v>0.14974608687667212</v>
      </c>
      <c r="L81" s="56">
        <f t="shared" si="12"/>
        <v>0.22696886631420127</v>
      </c>
      <c r="M81" s="56">
        <f t="shared" si="12"/>
        <v>0.32526644942709737</v>
      </c>
      <c r="N81" s="56">
        <f t="shared" si="12"/>
        <v>0.42315665746631298</v>
      </c>
      <c r="O81" s="56">
        <f t="shared" si="12"/>
        <v>0.51876617678802495</v>
      </c>
      <c r="P81" s="56">
        <f t="shared" si="12"/>
        <v>0.61212448697159749</v>
      </c>
      <c r="Q81" s="56">
        <f t="shared" si="12"/>
        <v>0.70326211567131747</v>
      </c>
      <c r="R81" s="56">
        <f t="shared" si="12"/>
        <v>0.7922105193518223</v>
      </c>
      <c r="S81" s="56">
        <f t="shared" si="12"/>
        <v>0.87900197138725433</v>
      </c>
      <c r="T81" s="56">
        <f t="shared" si="12"/>
        <v>0.96366908273246965</v>
      </c>
      <c r="U81" s="56">
        <f t="shared" si="12"/>
        <v>1.0462459166714755</v>
      </c>
      <c r="V81" s="56">
        <f t="shared" si="12"/>
        <v>1.1267665883232283</v>
      </c>
      <c r="W81" s="56">
        <f t="shared" si="12"/>
        <v>1.2052656487222044</v>
      </c>
      <c r="X81" s="56">
        <f t="shared" si="12"/>
        <v>1.2817780043906768</v>
      </c>
      <c r="Y81" s="56">
        <f t="shared" si="12"/>
        <v>1.3563388422555931</v>
      </c>
      <c r="Z81" s="56">
        <f t="shared" si="12"/>
        <v>1.4289833356670438</v>
      </c>
      <c r="AA81" s="56">
        <f t="shared" si="12"/>
        <v>1.4997472586215386</v>
      </c>
      <c r="AB81" s="56">
        <f t="shared" si="12"/>
        <v>1.5686662377844605</v>
      </c>
      <c r="AC81" s="56">
        <f t="shared" si="12"/>
        <v>1.6357759278840698</v>
      </c>
      <c r="AD81" s="56">
        <f t="shared" si="12"/>
        <v>1.7011119593650128</v>
      </c>
      <c r="AE81" s="56">
        <f t="shared" si="12"/>
        <v>1.7647098898783589</v>
      </c>
      <c r="AF81" s="56">
        <f t="shared" si="12"/>
        <v>1.8266051593974497</v>
      </c>
      <c r="AG81" s="56">
        <f t="shared" si="12"/>
        <v>1.886833048759085</v>
      </c>
      <c r="AH81" s="56">
        <f t="shared" si="12"/>
        <v>1.9454286414393442</v>
      </c>
      <c r="AI81" s="56">
        <f t="shared" si="12"/>
        <v>2.0116588865422713</v>
      </c>
      <c r="AJ81" s="56">
        <f t="shared" si="12"/>
        <v>2.0762337449233494</v>
      </c>
      <c r="AK81" s="56">
        <f t="shared" si="12"/>
        <v>2.1391934613547701</v>
      </c>
      <c r="AL81" s="56">
        <f t="shared" si="12"/>
        <v>2.2005773405777393</v>
      </c>
      <c r="AM81" s="56">
        <f t="shared" si="12"/>
        <v>2.2604237679204635</v>
      </c>
      <c r="AN81" s="56">
        <f t="shared" si="12"/>
        <v>2.3187703942217297</v>
      </c>
      <c r="AO81" s="56">
        <f t="shared" si="12"/>
        <v>2.3756536567228395</v>
      </c>
      <c r="AP81" s="56">
        <f t="shared" si="12"/>
        <v>2.4311093023548684</v>
      </c>
      <c r="AQ81" s="56">
        <f t="shared" si="12"/>
        <v>2.4851722371280518</v>
      </c>
      <c r="AR81" s="56">
        <f t="shared" si="12"/>
        <v>2.5378765447920433</v>
      </c>
      <c r="AS81" s="56">
        <f t="shared" si="12"/>
        <v>2.5892556472021413</v>
      </c>
      <c r="AT81" s="56">
        <f t="shared" si="12"/>
        <v>2.6393417539198918</v>
      </c>
      <c r="AU81" s="56">
        <f t="shared" si="12"/>
        <v>2.6881667322477782</v>
      </c>
      <c r="AV81" s="56">
        <f t="shared" si="12"/>
        <v>2.7357615561121342</v>
      </c>
      <c r="AW81" s="56">
        <f t="shared" si="12"/>
        <v>2.7821563387580479</v>
      </c>
      <c r="AX81" s="56">
        <f t="shared" si="12"/>
        <v>2.7882705550152873</v>
      </c>
      <c r="AY81" s="56">
        <f t="shared" si="12"/>
        <v>2.7943662436776693</v>
      </c>
      <c r="AZ81" s="56">
        <f t="shared" si="12"/>
        <v>2.8004231506993085</v>
      </c>
      <c r="BA81" s="56">
        <f t="shared" si="12"/>
        <v>2.8064171136580525</v>
      </c>
      <c r="BB81" s="56">
        <f t="shared" si="12"/>
        <v>2.812329203380564</v>
      </c>
      <c r="BC81" s="56">
        <f t="shared" si="12"/>
        <v>2.8181366952501734</v>
      </c>
      <c r="BD81" s="56">
        <f t="shared" si="12"/>
        <v>2.8238225077030243</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f>
        <v>0</v>
      </c>
      <c r="F88" s="43">
        <f>'Option 1'!F88</f>
        <v>482.54971603066451</v>
      </c>
      <c r="G88" s="43">
        <f>'Option 1'!G88</f>
        <v>1073.2592971614617</v>
      </c>
      <c r="H88" s="43">
        <f>'Option 1'!H88</f>
        <v>1769.5596310692958</v>
      </c>
      <c r="I88" s="43">
        <f>'Option 1'!I88</f>
        <v>2637.8282791827364</v>
      </c>
      <c r="J88" s="43">
        <f>'Option 1'!J88</f>
        <v>3574.3176110211434</v>
      </c>
      <c r="K88" s="43">
        <f>'Option 1'!K88</f>
        <v>4666.5614798021425</v>
      </c>
      <c r="L88" s="43">
        <f>'Option 1'!L88</f>
        <v>5868.2068192573715</v>
      </c>
      <c r="M88" s="43">
        <f>'Option 1'!M88</f>
        <v>6988.0009879115323</v>
      </c>
      <c r="N88" s="43">
        <f>'Option 1'!N88</f>
        <v>7110.1509296338309</v>
      </c>
      <c r="O88" s="43">
        <f>'Option 1'!O88</f>
        <v>7110.1509296338309</v>
      </c>
      <c r="P88" s="43">
        <f>'Option 1'!P88</f>
        <v>7110.1509296338309</v>
      </c>
      <c r="Q88" s="43">
        <f>'Option 1'!Q88</f>
        <v>7110.1509296338309</v>
      </c>
      <c r="R88" s="43">
        <f>'Option 1'!R88</f>
        <v>7110.1509296338309</v>
      </c>
      <c r="S88" s="43">
        <f>'Option 1'!S88</f>
        <v>7110.1509296338309</v>
      </c>
      <c r="T88" s="43">
        <f>'Option 1'!T88</f>
        <v>7110.1509296338309</v>
      </c>
      <c r="U88" s="43">
        <f>'Option 1'!U88</f>
        <v>7110.1509296338309</v>
      </c>
      <c r="V88" s="43">
        <f>'Option 1'!V88</f>
        <v>7110.1509296338309</v>
      </c>
      <c r="W88" s="43">
        <f>'Option 1'!W88</f>
        <v>7110.1509296338309</v>
      </c>
      <c r="X88" s="43">
        <f>'Option 1'!X88</f>
        <v>7110.1509296338309</v>
      </c>
      <c r="Y88" s="43">
        <f>'Option 1'!Y88</f>
        <v>7110.1509296338309</v>
      </c>
      <c r="Z88" s="43">
        <f>'Option 1'!Z88</f>
        <v>7110.1509296338309</v>
      </c>
      <c r="AA88" s="43">
        <f>'Option 1'!AA88</f>
        <v>7110.1509296338309</v>
      </c>
      <c r="AB88" s="43">
        <f>'Option 1'!AB88</f>
        <v>7110.1509296338309</v>
      </c>
      <c r="AC88" s="43">
        <f>'Option 1'!AC88</f>
        <v>7110.1509296338309</v>
      </c>
      <c r="AD88" s="43">
        <f>'Option 1'!AD88</f>
        <v>7110.1509296338309</v>
      </c>
      <c r="AE88" s="43">
        <f>'Option 1'!AE88</f>
        <v>7110.1509296338309</v>
      </c>
      <c r="AF88" s="43">
        <f>'Option 1'!AF88</f>
        <v>7110.1509296338309</v>
      </c>
      <c r="AG88" s="43">
        <f>'Option 1'!AG88</f>
        <v>7110.1509296338309</v>
      </c>
      <c r="AH88" s="43">
        <f>'Option 1'!AH88</f>
        <v>7110.1509296338309</v>
      </c>
      <c r="AI88" s="43">
        <f>'Option 1'!AI88</f>
        <v>7110.1509296338309</v>
      </c>
      <c r="AJ88" s="43">
        <f>'Option 1'!AJ88</f>
        <v>7110.1509296338309</v>
      </c>
      <c r="AK88" s="43">
        <f>'Option 1'!AK88</f>
        <v>7110.1509296338309</v>
      </c>
      <c r="AL88" s="43">
        <f>'Option 1'!AL88</f>
        <v>7110.1509296338309</v>
      </c>
      <c r="AM88" s="43">
        <f>'Option 1'!AM88</f>
        <v>7110.1509296338309</v>
      </c>
      <c r="AN88" s="43">
        <f>'Option 1'!AN88</f>
        <v>7110.1509296338309</v>
      </c>
      <c r="AO88" s="43">
        <f>'Option 1'!AO88</f>
        <v>7110.1509296338309</v>
      </c>
      <c r="AP88" s="43">
        <f>'Option 1'!AP88</f>
        <v>7110.1509296338309</v>
      </c>
      <c r="AQ88" s="43">
        <f>'Option 1'!AQ88</f>
        <v>7110.1509296338309</v>
      </c>
      <c r="AR88" s="43">
        <f>'Option 1'!AR88</f>
        <v>7110.1509296338309</v>
      </c>
      <c r="AS88" s="43">
        <f>'Option 1'!AS88</f>
        <v>7110.1509296338309</v>
      </c>
      <c r="AT88" s="43">
        <f>'Option 1'!AT88</f>
        <v>7110.1509296338309</v>
      </c>
      <c r="AU88" s="43">
        <f>'Option 1'!AU88</f>
        <v>7110.1509296338309</v>
      </c>
      <c r="AV88" s="43">
        <f>'Option 1'!AV88</f>
        <v>7110.1509296338309</v>
      </c>
      <c r="AW88" s="43">
        <f>'Option 1'!AW88</f>
        <v>7110.1509296338309</v>
      </c>
      <c r="AX88" s="43"/>
      <c r="AY88" s="43"/>
      <c r="AZ88" s="43"/>
      <c r="BA88" s="43"/>
      <c r="BB88" s="43"/>
      <c r="BC88" s="43"/>
      <c r="BD88" s="43"/>
    </row>
    <row r="89" spans="1:56" x14ac:dyDescent="0.3">
      <c r="A89" s="172"/>
      <c r="B89" s="4" t="s">
        <v>214</v>
      </c>
      <c r="D89" s="4" t="s">
        <v>88</v>
      </c>
      <c r="E89" s="43">
        <f>'Option 1'!E89</f>
        <v>0</v>
      </c>
      <c r="F89" s="43">
        <f>'Option 1'!F89</f>
        <v>6591.5629532404855</v>
      </c>
      <c r="G89" s="43">
        <f>'Option 1'!G89</f>
        <v>14660.574832751248</v>
      </c>
      <c r="H89" s="43">
        <f>'Option 1'!H89</f>
        <v>24171.941916478208</v>
      </c>
      <c r="I89" s="43">
        <f>'Option 1'!I89</f>
        <v>36032.372591772757</v>
      </c>
      <c r="J89" s="43">
        <f>'Option 1'!J89</f>
        <v>48824.68845225648</v>
      </c>
      <c r="K89" s="43">
        <f>'Option 1'!K89</f>
        <v>63744.589930145594</v>
      </c>
      <c r="L89" s="43">
        <f>'Option 1'!L89</f>
        <v>80158.900496196904</v>
      </c>
      <c r="M89" s="43">
        <f>'Option 1'!M89</f>
        <v>95455.135292626568</v>
      </c>
      <c r="N89" s="43">
        <f>'Option 1'!N89</f>
        <v>97123.686747221145</v>
      </c>
      <c r="O89" s="43">
        <f>'Option 1'!O89</f>
        <v>97123.686747221145</v>
      </c>
      <c r="P89" s="43">
        <f>'Option 1'!P89</f>
        <v>97123.686747221145</v>
      </c>
      <c r="Q89" s="43">
        <f>'Option 1'!Q89</f>
        <v>97123.686747221145</v>
      </c>
      <c r="R89" s="43">
        <f>'Option 1'!R89</f>
        <v>97123.686747221145</v>
      </c>
      <c r="S89" s="43">
        <f>'Option 1'!S89</f>
        <v>97123.686747221145</v>
      </c>
      <c r="T89" s="43">
        <f>'Option 1'!T89</f>
        <v>97123.686747221145</v>
      </c>
      <c r="U89" s="43">
        <f>'Option 1'!U89</f>
        <v>97123.686747221145</v>
      </c>
      <c r="V89" s="43">
        <f>'Option 1'!V89</f>
        <v>97123.686747221145</v>
      </c>
      <c r="W89" s="43">
        <f>'Option 1'!W89</f>
        <v>97123.686747221145</v>
      </c>
      <c r="X89" s="43">
        <f>'Option 1'!X89</f>
        <v>97123.686747221145</v>
      </c>
      <c r="Y89" s="43">
        <f>'Option 1'!Y89</f>
        <v>97123.686747221145</v>
      </c>
      <c r="Z89" s="43">
        <f>'Option 1'!Z89</f>
        <v>97123.686747221145</v>
      </c>
      <c r="AA89" s="43">
        <f>'Option 1'!AA89</f>
        <v>97123.686747221145</v>
      </c>
      <c r="AB89" s="43">
        <f>'Option 1'!AB89</f>
        <v>97123.686747221145</v>
      </c>
      <c r="AC89" s="43">
        <f>'Option 1'!AC89</f>
        <v>97123.686747221145</v>
      </c>
      <c r="AD89" s="43">
        <f>'Option 1'!AD89</f>
        <v>97123.686747221145</v>
      </c>
      <c r="AE89" s="43">
        <f>'Option 1'!AE89</f>
        <v>97123.686747221145</v>
      </c>
      <c r="AF89" s="43">
        <f>'Option 1'!AF89</f>
        <v>97123.686747221145</v>
      </c>
      <c r="AG89" s="43">
        <f>'Option 1'!AG89</f>
        <v>97123.686747221145</v>
      </c>
      <c r="AH89" s="43">
        <f>'Option 1'!AH89</f>
        <v>97123.686747221145</v>
      </c>
      <c r="AI89" s="43">
        <f>'Option 1'!AI89</f>
        <v>97123.686747221145</v>
      </c>
      <c r="AJ89" s="43">
        <f>'Option 1'!AJ89</f>
        <v>97123.686747221145</v>
      </c>
      <c r="AK89" s="43">
        <f>'Option 1'!AK89</f>
        <v>97123.686747221145</v>
      </c>
      <c r="AL89" s="43">
        <f>'Option 1'!AL89</f>
        <v>97123.686747221145</v>
      </c>
      <c r="AM89" s="43">
        <f>'Option 1'!AM89</f>
        <v>97123.686747221145</v>
      </c>
      <c r="AN89" s="43">
        <f>'Option 1'!AN89</f>
        <v>97123.686747221145</v>
      </c>
      <c r="AO89" s="43">
        <f>'Option 1'!AO89</f>
        <v>97123.686747221145</v>
      </c>
      <c r="AP89" s="43">
        <f>'Option 1'!AP89</f>
        <v>97123.686747221145</v>
      </c>
      <c r="AQ89" s="43">
        <f>'Option 1'!AQ89</f>
        <v>97123.686747221145</v>
      </c>
      <c r="AR89" s="43">
        <f>'Option 1'!AR89</f>
        <v>97123.686747221145</v>
      </c>
      <c r="AS89" s="43">
        <f>'Option 1'!AS89</f>
        <v>97123.686747221145</v>
      </c>
      <c r="AT89" s="43">
        <f>'Option 1'!AT89</f>
        <v>97123.686747221145</v>
      </c>
      <c r="AU89" s="43">
        <f>'Option 1'!AU89</f>
        <v>97123.686747221145</v>
      </c>
      <c r="AV89" s="43">
        <f>'Option 1'!AV89</f>
        <v>97123.686747221145</v>
      </c>
      <c r="AW89" s="43">
        <f>'Option 1'!AW89</f>
        <v>97123.686747221145</v>
      </c>
      <c r="AX89" s="43"/>
      <c r="AY89" s="43"/>
      <c r="AZ89" s="43"/>
      <c r="BA89" s="43"/>
      <c r="BB89" s="43"/>
      <c r="BC89" s="43"/>
      <c r="BD89" s="43"/>
    </row>
    <row r="90" spans="1:56" ht="16.5" x14ac:dyDescent="0.3">
      <c r="A90" s="172"/>
      <c r="B90" s="4" t="s">
        <v>331</v>
      </c>
      <c r="D90" s="4" t="s">
        <v>89</v>
      </c>
      <c r="E90" s="43">
        <f>'Option 1'!E90</f>
        <v>0</v>
      </c>
      <c r="F90" s="43">
        <f>'Option 1'!F90</f>
        <v>2.9988297788592827E-2</v>
      </c>
      <c r="G90" s="43">
        <f>'Option 1'!G90</f>
        <v>6.6698245462460337E-2</v>
      </c>
      <c r="H90" s="43">
        <f>'Option 1'!H90</f>
        <v>0.10997018422824315</v>
      </c>
      <c r="I90" s="43">
        <f>'Option 1'!I90</f>
        <v>0.16392918143646082</v>
      </c>
      <c r="J90" s="43">
        <f>'Option 1'!J90</f>
        <v>0.22212778776871669</v>
      </c>
      <c r="K90" s="43">
        <f>'Option 1'!K90</f>
        <v>0.29000583910029787</v>
      </c>
      <c r="L90" s="43">
        <f>'Option 1'!L90</f>
        <v>0.36468270052770846</v>
      </c>
      <c r="M90" s="43">
        <f>'Option 1'!M90</f>
        <v>0.43427287927189584</v>
      </c>
      <c r="N90" s="43">
        <f>'Option 1'!N90</f>
        <v>0.44186394959177705</v>
      </c>
      <c r="O90" s="43">
        <f>'Option 1'!O90</f>
        <v>0.44186394959177705</v>
      </c>
      <c r="P90" s="43">
        <f>'Option 1'!P90</f>
        <v>0.44186394959177705</v>
      </c>
      <c r="Q90" s="43">
        <f>'Option 1'!Q90</f>
        <v>0.44186394959177705</v>
      </c>
      <c r="R90" s="43">
        <f>'Option 1'!R90</f>
        <v>0.44186394959177705</v>
      </c>
      <c r="S90" s="43">
        <f>'Option 1'!S90</f>
        <v>0.44186394959177705</v>
      </c>
      <c r="T90" s="43">
        <f>'Option 1'!T90</f>
        <v>0.44186394959177705</v>
      </c>
      <c r="U90" s="43">
        <f>'Option 1'!U90</f>
        <v>0.44186394959177705</v>
      </c>
      <c r="V90" s="43">
        <f>'Option 1'!V90</f>
        <v>0.44186394959177705</v>
      </c>
      <c r="W90" s="43">
        <f>'Option 1'!W90</f>
        <v>0.44186394959177705</v>
      </c>
      <c r="X90" s="43">
        <f>'Option 1'!X90</f>
        <v>0.44186394959177705</v>
      </c>
      <c r="Y90" s="43">
        <f>'Option 1'!Y90</f>
        <v>0.44186394959177705</v>
      </c>
      <c r="Z90" s="43">
        <f>'Option 1'!Z90</f>
        <v>0.44186394959177705</v>
      </c>
      <c r="AA90" s="43">
        <f>'Option 1'!AA90</f>
        <v>0.44186394959177705</v>
      </c>
      <c r="AB90" s="43">
        <f>'Option 1'!AB90</f>
        <v>0.44186394959177705</v>
      </c>
      <c r="AC90" s="43">
        <f>'Option 1'!AC90</f>
        <v>0.44186394959177705</v>
      </c>
      <c r="AD90" s="43">
        <f>'Option 1'!AD90</f>
        <v>0.44186394959177705</v>
      </c>
      <c r="AE90" s="43">
        <f>'Option 1'!AE90</f>
        <v>0.44186394959177705</v>
      </c>
      <c r="AF90" s="43">
        <f>'Option 1'!AF90</f>
        <v>0.44186394959177705</v>
      </c>
      <c r="AG90" s="43">
        <f>'Option 1'!AG90</f>
        <v>0.44186394959177705</v>
      </c>
      <c r="AH90" s="43">
        <f>'Option 1'!AH90</f>
        <v>0.44186394959177705</v>
      </c>
      <c r="AI90" s="43">
        <f>'Option 1'!AI90</f>
        <v>0.44186394959177705</v>
      </c>
      <c r="AJ90" s="43">
        <f>'Option 1'!AJ90</f>
        <v>0.44186394959177705</v>
      </c>
      <c r="AK90" s="43">
        <f>'Option 1'!AK90</f>
        <v>0.44186394959177705</v>
      </c>
      <c r="AL90" s="43">
        <f>'Option 1'!AL90</f>
        <v>0.44186394959177705</v>
      </c>
      <c r="AM90" s="43">
        <f>'Option 1'!AM90</f>
        <v>0.44186394959177705</v>
      </c>
      <c r="AN90" s="43">
        <f>'Option 1'!AN90</f>
        <v>0.44186394959177705</v>
      </c>
      <c r="AO90" s="43">
        <f>'Option 1'!AO90</f>
        <v>0.44186394959177705</v>
      </c>
      <c r="AP90" s="43">
        <f>'Option 1'!AP90</f>
        <v>0.44186394959177705</v>
      </c>
      <c r="AQ90" s="43">
        <f>'Option 1'!AQ90</f>
        <v>0.44186394959177705</v>
      </c>
      <c r="AR90" s="43">
        <f>'Option 1'!AR90</f>
        <v>0.44186394959177705</v>
      </c>
      <c r="AS90" s="43">
        <f>'Option 1'!AS90</f>
        <v>0.44186394959177705</v>
      </c>
      <c r="AT90" s="43">
        <f>'Option 1'!AT90</f>
        <v>0.44186394959177705</v>
      </c>
      <c r="AU90" s="43">
        <f>'Option 1'!AU90</f>
        <v>0.44186394959177705</v>
      </c>
      <c r="AV90" s="43">
        <f>'Option 1'!AV90</f>
        <v>0.44186394959177705</v>
      </c>
      <c r="AW90" s="43">
        <f>'Option 1'!AW90</f>
        <v>0.44186394959177705</v>
      </c>
      <c r="AX90" s="37"/>
      <c r="AY90" s="37"/>
      <c r="AZ90" s="37"/>
      <c r="BA90" s="37"/>
      <c r="BB90" s="37"/>
      <c r="BC90" s="37"/>
      <c r="BD90" s="37"/>
    </row>
    <row r="91" spans="1:56" ht="16.5" x14ac:dyDescent="0.3">
      <c r="A91" s="172"/>
      <c r="B91" s="4" t="s">
        <v>332</v>
      </c>
      <c r="D91" s="4" t="s">
        <v>42</v>
      </c>
      <c r="E91" s="43">
        <f>'Option 1'!E91</f>
        <v>0</v>
      </c>
      <c r="F91" s="43">
        <f>'Option 1'!F91</f>
        <v>9.7065849593473366E-6</v>
      </c>
      <c r="G91" s="43">
        <f>'Option 1'!G91</f>
        <v>2.1588827441450898E-5</v>
      </c>
      <c r="H91" s="43">
        <f>'Option 1'!H91</f>
        <v>3.5595049233256503E-5</v>
      </c>
      <c r="I91" s="43">
        <f>'Option 1'!I91</f>
        <v>5.3060448383787168E-5</v>
      </c>
      <c r="J91" s="43">
        <f>'Option 1'!J91</f>
        <v>7.189812036043857E-5</v>
      </c>
      <c r="K91" s="43">
        <f>'Option 1'!K91</f>
        <v>9.3868826292789091E-5</v>
      </c>
      <c r="L91" s="43">
        <f>'Option 1'!L91</f>
        <v>1.1038598973461463E-4</v>
      </c>
      <c r="M91" s="43">
        <f>'Option 1'!M91</f>
        <v>1.2352300786570028E-4</v>
      </c>
      <c r="N91" s="43">
        <f>'Option 1'!N91</f>
        <v>1.2507078518323339E-4</v>
      </c>
      <c r="O91" s="43">
        <f>'Option 1'!O91</f>
        <v>1.2507078518323339E-4</v>
      </c>
      <c r="P91" s="43">
        <f>'Option 1'!P91</f>
        <v>1.2507078518323339E-4</v>
      </c>
      <c r="Q91" s="43">
        <f>'Option 1'!Q91</f>
        <v>1.2507078518323339E-4</v>
      </c>
      <c r="R91" s="43">
        <f>'Option 1'!R91</f>
        <v>1.2507078518323339E-4</v>
      </c>
      <c r="S91" s="43">
        <f>'Option 1'!S91</f>
        <v>1.2507078518323339E-4</v>
      </c>
      <c r="T91" s="43">
        <f>'Option 1'!T91</f>
        <v>1.2507078518323339E-4</v>
      </c>
      <c r="U91" s="43">
        <f>'Option 1'!U91</f>
        <v>1.2507078518323339E-4</v>
      </c>
      <c r="V91" s="43">
        <f>'Option 1'!V91</f>
        <v>1.2507078518323339E-4</v>
      </c>
      <c r="W91" s="43">
        <f>'Option 1'!W91</f>
        <v>1.2507078518323339E-4</v>
      </c>
      <c r="X91" s="43">
        <f>'Option 1'!X91</f>
        <v>1.2507078518323339E-4</v>
      </c>
      <c r="Y91" s="43">
        <f>'Option 1'!Y91</f>
        <v>1.2507078518323339E-4</v>
      </c>
      <c r="Z91" s="43">
        <f>'Option 1'!Z91</f>
        <v>1.2507078518323339E-4</v>
      </c>
      <c r="AA91" s="43">
        <f>'Option 1'!AA91</f>
        <v>1.2507078518323339E-4</v>
      </c>
      <c r="AB91" s="43">
        <f>'Option 1'!AB91</f>
        <v>1.2507078518323339E-4</v>
      </c>
      <c r="AC91" s="43">
        <f>'Option 1'!AC91</f>
        <v>1.2507078518323339E-4</v>
      </c>
      <c r="AD91" s="43">
        <f>'Option 1'!AD91</f>
        <v>1.2507078518323339E-4</v>
      </c>
      <c r="AE91" s="43">
        <f>'Option 1'!AE91</f>
        <v>1.2507078518323339E-4</v>
      </c>
      <c r="AF91" s="43">
        <f>'Option 1'!AF91</f>
        <v>1.2507078518323339E-4</v>
      </c>
      <c r="AG91" s="43">
        <f>'Option 1'!AG91</f>
        <v>1.2507078518323339E-4</v>
      </c>
      <c r="AH91" s="43">
        <f>'Option 1'!AH91</f>
        <v>1.2507078518323339E-4</v>
      </c>
      <c r="AI91" s="43">
        <f>'Option 1'!AI91</f>
        <v>1.2507078518323339E-4</v>
      </c>
      <c r="AJ91" s="43">
        <f>'Option 1'!AJ91</f>
        <v>1.2507078518323339E-4</v>
      </c>
      <c r="AK91" s="43">
        <f>'Option 1'!AK91</f>
        <v>1.2507078518323339E-4</v>
      </c>
      <c r="AL91" s="43">
        <f>'Option 1'!AL91</f>
        <v>1.2507078518323339E-4</v>
      </c>
      <c r="AM91" s="43">
        <f>'Option 1'!AM91</f>
        <v>1.2507078518323339E-4</v>
      </c>
      <c r="AN91" s="43">
        <f>'Option 1'!AN91</f>
        <v>1.2507078518323339E-4</v>
      </c>
      <c r="AO91" s="43">
        <f>'Option 1'!AO91</f>
        <v>1.2507078518323339E-4</v>
      </c>
      <c r="AP91" s="43">
        <f>'Option 1'!AP91</f>
        <v>1.2507078518323339E-4</v>
      </c>
      <c r="AQ91" s="43">
        <f>'Option 1'!AQ91</f>
        <v>1.2507078518323339E-4</v>
      </c>
      <c r="AR91" s="43">
        <f>'Option 1'!AR91</f>
        <v>1.2507078518323339E-4</v>
      </c>
      <c r="AS91" s="43">
        <f>'Option 1'!AS91</f>
        <v>1.2507078518323339E-4</v>
      </c>
      <c r="AT91" s="43">
        <f>'Option 1'!AT91</f>
        <v>1.2507078518323339E-4</v>
      </c>
      <c r="AU91" s="43">
        <f>'Option 1'!AU91</f>
        <v>1.2507078518323339E-4</v>
      </c>
      <c r="AV91" s="43">
        <f>'Option 1'!AV91</f>
        <v>1.2507078518323339E-4</v>
      </c>
      <c r="AW91" s="43">
        <f>'Option 1'!AW91</f>
        <v>1.2507078518323339E-4</v>
      </c>
      <c r="AX91" s="35"/>
      <c r="AY91" s="35"/>
      <c r="AZ91" s="35"/>
      <c r="BA91" s="35"/>
      <c r="BB91" s="35"/>
      <c r="BC91" s="35"/>
      <c r="BD91" s="35"/>
    </row>
    <row r="92" spans="1:56" ht="16.5" x14ac:dyDescent="0.3">
      <c r="A92" s="172"/>
      <c r="B92" s="4" t="s">
        <v>333</v>
      </c>
      <c r="D92" s="4" t="s">
        <v>42</v>
      </c>
      <c r="E92" s="43">
        <f>'Option 1'!E92</f>
        <v>0</v>
      </c>
      <c r="F92" s="43">
        <f>'Option 1'!F92</f>
        <v>9.6900112287245715E-5</v>
      </c>
      <c r="G92" s="43">
        <f>'Option 1'!G92</f>
        <v>2.155196510397854E-4</v>
      </c>
      <c r="H92" s="43">
        <f>'Option 1'!H92</f>
        <v>3.553427165185522E-4</v>
      </c>
      <c r="I92" s="43">
        <f>'Option 1'!I92</f>
        <v>5.2969849106912991E-4</v>
      </c>
      <c r="J92" s="43">
        <f>'Option 1'!J92</f>
        <v>7.177535626945019E-4</v>
      </c>
      <c r="K92" s="43">
        <f>'Option 1'!K92</f>
        <v>9.370854781715985E-4</v>
      </c>
      <c r="L92" s="43">
        <f>'Option 1'!L92</f>
        <v>1.1022882465791099E-3</v>
      </c>
      <c r="M92" s="43">
        <f>'Option 1'!M92</f>
        <v>1.2338182085935576E-3</v>
      </c>
      <c r="N92" s="43">
        <f>'Option 1'!N92</f>
        <v>1.2493067563837861E-3</v>
      </c>
      <c r="O92" s="43">
        <f>'Option 1'!O92</f>
        <v>1.2493067563837861E-3</v>
      </c>
      <c r="P92" s="43">
        <f>'Option 1'!P92</f>
        <v>1.2493067563837861E-3</v>
      </c>
      <c r="Q92" s="43">
        <f>'Option 1'!Q92</f>
        <v>1.2493067563837861E-3</v>
      </c>
      <c r="R92" s="43">
        <f>'Option 1'!R92</f>
        <v>1.2493067563837861E-3</v>
      </c>
      <c r="S92" s="43">
        <f>'Option 1'!S92</f>
        <v>1.2493067563837861E-3</v>
      </c>
      <c r="T92" s="43">
        <f>'Option 1'!T92</f>
        <v>1.2493067563837861E-3</v>
      </c>
      <c r="U92" s="43">
        <f>'Option 1'!U92</f>
        <v>1.2493067563837861E-3</v>
      </c>
      <c r="V92" s="43">
        <f>'Option 1'!V92</f>
        <v>1.2493067563837861E-3</v>
      </c>
      <c r="W92" s="43">
        <f>'Option 1'!W92</f>
        <v>1.2493067563837861E-3</v>
      </c>
      <c r="X92" s="43">
        <f>'Option 1'!X92</f>
        <v>1.2493067563837861E-3</v>
      </c>
      <c r="Y92" s="43">
        <f>'Option 1'!Y92</f>
        <v>1.2493067563837861E-3</v>
      </c>
      <c r="Z92" s="43">
        <f>'Option 1'!Z92</f>
        <v>1.2493067563837861E-3</v>
      </c>
      <c r="AA92" s="43">
        <f>'Option 1'!AA92</f>
        <v>1.2493067563837861E-3</v>
      </c>
      <c r="AB92" s="43">
        <f>'Option 1'!AB92</f>
        <v>1.2493067563837861E-3</v>
      </c>
      <c r="AC92" s="43">
        <f>'Option 1'!AC92</f>
        <v>1.2493067563837861E-3</v>
      </c>
      <c r="AD92" s="43">
        <f>'Option 1'!AD92</f>
        <v>1.2493067563837861E-3</v>
      </c>
      <c r="AE92" s="43">
        <f>'Option 1'!AE92</f>
        <v>1.2493067563837861E-3</v>
      </c>
      <c r="AF92" s="43">
        <f>'Option 1'!AF92</f>
        <v>1.2493067563837861E-3</v>
      </c>
      <c r="AG92" s="43">
        <f>'Option 1'!AG92</f>
        <v>1.2493067563837861E-3</v>
      </c>
      <c r="AH92" s="43">
        <f>'Option 1'!AH92</f>
        <v>1.2493067563837861E-3</v>
      </c>
      <c r="AI92" s="43">
        <f>'Option 1'!AI92</f>
        <v>1.2493067563837861E-3</v>
      </c>
      <c r="AJ92" s="43">
        <f>'Option 1'!AJ92</f>
        <v>1.2493067563837861E-3</v>
      </c>
      <c r="AK92" s="43">
        <f>'Option 1'!AK92</f>
        <v>1.2493067563837861E-3</v>
      </c>
      <c r="AL92" s="43">
        <f>'Option 1'!AL92</f>
        <v>1.2493067563837861E-3</v>
      </c>
      <c r="AM92" s="43">
        <f>'Option 1'!AM92</f>
        <v>1.2493067563837861E-3</v>
      </c>
      <c r="AN92" s="43">
        <f>'Option 1'!AN92</f>
        <v>1.2493067563837861E-3</v>
      </c>
      <c r="AO92" s="43">
        <f>'Option 1'!AO92</f>
        <v>1.2493067563837861E-3</v>
      </c>
      <c r="AP92" s="43">
        <f>'Option 1'!AP92</f>
        <v>1.2493067563837861E-3</v>
      </c>
      <c r="AQ92" s="43">
        <f>'Option 1'!AQ92</f>
        <v>1.2493067563837861E-3</v>
      </c>
      <c r="AR92" s="43">
        <f>'Option 1'!AR92</f>
        <v>1.2493067563837861E-3</v>
      </c>
      <c r="AS92" s="43">
        <f>'Option 1'!AS92</f>
        <v>1.2493067563837861E-3</v>
      </c>
      <c r="AT92" s="43">
        <f>'Option 1'!AT92</f>
        <v>1.2493067563837861E-3</v>
      </c>
      <c r="AU92" s="43">
        <f>'Option 1'!AU92</f>
        <v>1.2493067563837861E-3</v>
      </c>
      <c r="AV92" s="43">
        <f>'Option 1'!AV92</f>
        <v>1.2493067563837861E-3</v>
      </c>
      <c r="AW92" s="43">
        <f>'Option 1'!AW92</f>
        <v>1.2493067563837861E-3</v>
      </c>
      <c r="AX92" s="35"/>
      <c r="AY92" s="35"/>
      <c r="AZ92" s="35"/>
      <c r="BA92" s="35"/>
      <c r="BB92" s="35"/>
      <c r="BC92" s="35"/>
      <c r="BD92" s="35"/>
    </row>
    <row r="93" spans="1:56" x14ac:dyDescent="0.3">
      <c r="A93" s="172"/>
      <c r="B93" s="4" t="s">
        <v>215</v>
      </c>
      <c r="D93" s="4" t="s">
        <v>90</v>
      </c>
      <c r="E93" s="43">
        <f>'Option 1'!E93</f>
        <v>0</v>
      </c>
      <c r="F93" s="43">
        <f>'Option 1'!F93</f>
        <v>1.1267867271723997</v>
      </c>
      <c r="G93" s="43">
        <f>'Option 1'!G93</f>
        <v>2.5061341674876569</v>
      </c>
      <c r="H93" s="43">
        <f>'Option 1'!H93</f>
        <v>4.1320432672314835</v>
      </c>
      <c r="I93" s="43">
        <f>'Option 1'!I93</f>
        <v>6.1595101909753138</v>
      </c>
      <c r="J93" s="43">
        <f>'Option 1'!J93</f>
        <v>8.346277096433429</v>
      </c>
      <c r="K93" s="43">
        <f>'Option 1'!K93</f>
        <v>10.896741542462973</v>
      </c>
      <c r="L93" s="43">
        <f>'Option 1'!L93</f>
        <v>13.702665935921084</v>
      </c>
      <c r="M93" s="43">
        <f>'Option 1'!M93</f>
        <v>16.317462224236341</v>
      </c>
      <c r="N93" s="43">
        <f>'Option 1'!N93</f>
        <v>16.602690727093481</v>
      </c>
      <c r="O93" s="43">
        <f>'Option 1'!O93</f>
        <v>16.602690727093481</v>
      </c>
      <c r="P93" s="43">
        <f>'Option 1'!P93</f>
        <v>16.602690727093481</v>
      </c>
      <c r="Q93" s="43">
        <f>'Option 1'!Q93</f>
        <v>16.602690727093481</v>
      </c>
      <c r="R93" s="43">
        <f>'Option 1'!R93</f>
        <v>16.602690727093481</v>
      </c>
      <c r="S93" s="43">
        <f>'Option 1'!S93</f>
        <v>16.602690727093481</v>
      </c>
      <c r="T93" s="43">
        <f>'Option 1'!T93</f>
        <v>16.602690727093481</v>
      </c>
      <c r="U93" s="43">
        <f>'Option 1'!U93</f>
        <v>16.602690727093481</v>
      </c>
      <c r="V93" s="43">
        <f>'Option 1'!V93</f>
        <v>16.602690727093481</v>
      </c>
      <c r="W93" s="43">
        <f>'Option 1'!W93</f>
        <v>16.602690727093481</v>
      </c>
      <c r="X93" s="43">
        <f>'Option 1'!X93</f>
        <v>16.602690727093481</v>
      </c>
      <c r="Y93" s="43">
        <f>'Option 1'!Y93</f>
        <v>16.602690727093481</v>
      </c>
      <c r="Z93" s="43">
        <f>'Option 1'!Z93</f>
        <v>16.602690727093481</v>
      </c>
      <c r="AA93" s="43">
        <f>'Option 1'!AA93</f>
        <v>16.602690727093481</v>
      </c>
      <c r="AB93" s="43">
        <f>'Option 1'!AB93</f>
        <v>16.602690727093481</v>
      </c>
      <c r="AC93" s="43">
        <f>'Option 1'!AC93</f>
        <v>16.602690727093481</v>
      </c>
      <c r="AD93" s="43">
        <f>'Option 1'!AD93</f>
        <v>16.602690727093481</v>
      </c>
      <c r="AE93" s="43">
        <f>'Option 1'!AE93</f>
        <v>16.602690727093481</v>
      </c>
      <c r="AF93" s="43">
        <f>'Option 1'!AF93</f>
        <v>16.602690727093481</v>
      </c>
      <c r="AG93" s="43">
        <f>'Option 1'!AG93</f>
        <v>16.602690727093481</v>
      </c>
      <c r="AH93" s="43">
        <f>'Option 1'!AH93</f>
        <v>16.602690727093481</v>
      </c>
      <c r="AI93" s="43">
        <f>'Option 1'!AI93</f>
        <v>16.602690727093481</v>
      </c>
      <c r="AJ93" s="43">
        <f>'Option 1'!AJ93</f>
        <v>16.602690727093481</v>
      </c>
      <c r="AK93" s="43">
        <f>'Option 1'!AK93</f>
        <v>16.602690727093481</v>
      </c>
      <c r="AL93" s="43">
        <f>'Option 1'!AL93</f>
        <v>16.602690727093481</v>
      </c>
      <c r="AM93" s="43">
        <f>'Option 1'!AM93</f>
        <v>16.602690727093481</v>
      </c>
      <c r="AN93" s="43">
        <f>'Option 1'!AN93</f>
        <v>16.602690727093481</v>
      </c>
      <c r="AO93" s="43">
        <f>'Option 1'!AO93</f>
        <v>16.602690727093481</v>
      </c>
      <c r="AP93" s="43">
        <f>'Option 1'!AP93</f>
        <v>16.602690727093481</v>
      </c>
      <c r="AQ93" s="43">
        <f>'Option 1'!AQ93</f>
        <v>16.602690727093481</v>
      </c>
      <c r="AR93" s="43">
        <f>'Option 1'!AR93</f>
        <v>16.602690727093481</v>
      </c>
      <c r="AS93" s="43">
        <f>'Option 1'!AS93</f>
        <v>16.602690727093481</v>
      </c>
      <c r="AT93" s="43">
        <f>'Option 1'!AT93</f>
        <v>16.602690727093481</v>
      </c>
      <c r="AU93" s="43">
        <f>'Option 1'!AU93</f>
        <v>16.602690727093481</v>
      </c>
      <c r="AV93" s="43">
        <f>'Option 1'!AV93</f>
        <v>16.602690727093481</v>
      </c>
      <c r="AW93" s="43">
        <f>'Option 1'!AW93</f>
        <v>16.602690727093481</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http://purl.org/dc/terms/"/>
    <ds:schemaRef ds:uri="http://www.w3.org/XML/1998/namespace"/>
    <ds:schemaRef ds:uri="http://purl.org/dc/elements/1.1/"/>
    <ds:schemaRef ds:uri="http://schemas.microsoft.com/office/2006/documentManagement/types"/>
    <ds:schemaRef ds:uri="http://purl.org/dc/dcmitype/"/>
    <ds:schemaRef ds:uri="eecedeb9-13b3-4e62-b003-046c92e1668a"/>
    <ds:schemaRef ds:uri="http://schemas.microsoft.com/office/2006/metadata/properties"/>
    <ds:schemaRef ds:uri="http://schemas.openxmlformats.org/package/2006/metadata/core-properties"/>
    <ds:schemaRef ds:uri="efb98dbe-6680-48eb-ac67-85b3a61e7855"/>
    <ds:schemaRef ds:uri="http://schemas.microsoft.com/sharepoint/v3/fields"/>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Mann, Phil L.</cp:lastModifiedBy>
  <cp:lastPrinted>2013-03-27T15:33:01Z</cp:lastPrinted>
  <dcterms:created xsi:type="dcterms:W3CDTF">2012-02-15T20:11:21Z</dcterms:created>
  <dcterms:modified xsi:type="dcterms:W3CDTF">2013-09-25T10:42:34Z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